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F7E43BA0-0F5B-4454-A7D2-823BF1C28764}" xr6:coauthVersionLast="47" xr6:coauthVersionMax="47" xr10:uidLastSave="{00000000-0000-0000-0000-000000000000}"/>
  <bookViews>
    <workbookView showSheetTabs="0" xWindow="-108" yWindow="-108" windowWidth="23256" windowHeight="12576" firstSheet="1" xr2:uid="{00000000-000D-0000-FFFF-FFFF00000000}"/>
  </bookViews>
  <sheets>
    <sheet name="FirstPage" sheetId="2" r:id="rId1"/>
    <sheet name="Content" sheetId="4" r:id="rId2"/>
    <sheet name="Problem 10 (2)" sheetId="49" state="hidden" r:id="rId3"/>
    <sheet name="Problem 9 (2)" sheetId="50" state="hidden" r:id="rId4"/>
    <sheet name="Problem 8 (2)" sheetId="51" state="hidden" r:id="rId5"/>
    <sheet name="Problem 1" sheetId="73" r:id="rId6"/>
    <sheet name="Problem 7 (2)" sheetId="52" state="hidden" r:id="rId7"/>
    <sheet name="Problem 6 (2)" sheetId="53" state="hidden" r:id="rId8"/>
    <sheet name="Problem 3 (3)" sheetId="76" r:id="rId9"/>
    <sheet name="Problem 3" sheetId="72" r:id="rId10"/>
    <sheet name="Problem 5 (2)" sheetId="54" state="hidden" r:id="rId11"/>
    <sheet name="Problem 41 " sheetId="42" r:id="rId12"/>
    <sheet name="Problem 4 (2)" sheetId="55" state="hidden" r:id="rId13"/>
    <sheet name="Problem 3 (2)" sheetId="56" state="hidden" r:id="rId14"/>
    <sheet name="Problem 2 (2)" sheetId="57" state="hidden" r:id="rId15"/>
    <sheet name="Problem 1 (2)" sheetId="58" state="hidden" r:id="rId16"/>
    <sheet name=" Problem 4 " sheetId="70" r:id="rId17"/>
    <sheet name=" Problem 2 s " sheetId="75" r:id="rId18"/>
    <sheet name="Check Problem 6" sheetId="5" r:id="rId19"/>
    <sheet name="FCIEA" sheetId="71"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0" i="42" l="1"/>
  <c r="W80" i="42"/>
  <c r="P82" i="42"/>
  <c r="P85" i="42"/>
  <c r="AA71" i="42"/>
  <c r="V71" i="42"/>
  <c r="V33" i="42"/>
  <c r="V45" i="72"/>
  <c r="V88" i="75"/>
  <c r="O91" i="75"/>
  <c r="Y33" i="76"/>
  <c r="X53" i="76"/>
  <c r="V53" i="76"/>
  <c r="Z53" i="76" s="1"/>
  <c r="X57" i="76" s="1"/>
  <c r="Z57" i="76" s="1"/>
  <c r="V37" i="76"/>
  <c r="X61" i="76" l="1"/>
  <c r="Z61" i="76" s="1"/>
  <c r="V45" i="76"/>
  <c r="K41" i="73" l="1"/>
  <c r="V59" i="72"/>
  <c r="X59" i="72"/>
  <c r="V37" i="72"/>
  <c r="Y37" i="72"/>
  <c r="U99" i="75" l="1"/>
  <c r="O99" i="75"/>
  <c r="O95" i="75"/>
  <c r="K122" i="73"/>
  <c r="M90" i="73"/>
  <c r="K46" i="73"/>
  <c r="U106" i="75" l="1"/>
  <c r="O106" i="75"/>
  <c r="R88" i="5" l="1"/>
  <c r="U99" i="5"/>
  <c r="O99" i="5"/>
  <c r="O88" i="5"/>
  <c r="P33" i="70" l="1"/>
  <c r="P45" i="70" s="1"/>
  <c r="P18" i="70"/>
  <c r="S45" i="70" s="1"/>
  <c r="V45" i="70" l="1"/>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<sst xmlns="http://schemas.openxmlformats.org/spreadsheetml/2006/main" count="125" uniqueCount="48">
  <si>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</si>
  <si>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</si>
  <si>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</si>
  <si>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</si>
  <si>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</si>
  <si>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</si>
  <si>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</si>
  <si>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</si>
  <si>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</si>
  <si>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</si>
  <si>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</si>
  <si>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</si>
  <si>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</si>
  <si>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</si>
  <si>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</si>
  <si>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</si>
  <si>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</si>
  <si>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</si>
  <si>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</si>
  <si>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</si>
  <si>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</si>
  <si>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</si>
  <si>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</si>
  <si>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</si>
  <si>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</si>
  <si>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</si>
  <si>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</si>
  <si>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</si>
  <si>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</si>
  <si>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</si>
  <si>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</si>
  <si>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</si>
  <si>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</si>
  <si>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</si>
  <si>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</si>
  <si>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</si>
  <si>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</si>
  <si>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</si>
  <si>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</si>
  <si>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</si>
  <si>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t>
  </si>
  <si>
    <t>=</t>
  </si>
  <si>
    <t>z(0.95) =</t>
  </si>
  <si>
    <t>+</t>
  </si>
  <si>
    <t>t=</t>
  </si>
  <si>
    <t>St. Dev.</t>
  </si>
  <si>
    <t>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</si>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</sst>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
    <numFmt numFmtId="168" formatCode="0.0000"/>
  </numFmts>
  <fonts count="53"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8"/>
      <color rgb="FF000000"/>
      <name val="Lucida Bright"/>
      <family val="1"/>
    </font>
    <font>
      <b/>
      <sz val="22"/>
      <color rgb="FFC00000"/>
      <name val="Lucida Bright"/>
      <family val="1"/>
    </font>
    <font>
      <b/>
      <sz val="22"/>
      <color rgb="FFFFFF00"/>
      <name val="Lucida Bright"/>
      <family val="1"/>
    </font>
    <font>
      <sz val="48"/>
      <color theme="1"/>
      <name val="Lucida Bright"/>
      <family val="1"/>
    </font>
    <font>
      <sz val="28"/>
      <color theme="1"/>
      <name val="Lucida Bright"/>
      <family val="1"/>
    </font>
    <font>
      <sz val="11"/>
      <color rgb="FFFFFF00"/>
      <name val="Calibri"/>
      <family val="2"/>
      <scheme val="minor"/>
    </font>
    <font>
      <sz val="24"/>
      <color theme="1"/>
      <name val="Lucida Bright"/>
      <family val="1"/>
    </font>
    <font>
      <sz val="20"/>
      <color theme="1"/>
      <name val="Lucida Bright"/>
      <family val="1"/>
    </font>
    <font>
      <sz val="22"/>
      <color theme="1"/>
      <name val="Lucida Bright"/>
      <family val="1"/>
    </font>
    <font>
      <sz val="18"/>
      <color theme="1"/>
      <name val="Lucida Bright"/>
      <family val="1"/>
    </font>
    <font>
      <sz val="20"/>
      <color rgb="FF8E0000"/>
      <name val="Lucida Bright"/>
      <family val="1"/>
    </font>
    <font>
      <b/>
      <sz val="20"/>
      <color rgb="FF8E0000"/>
      <name val="Lucida Bright"/>
      <family val="1"/>
    </font>
    <font>
      <i/>
      <sz val="28"/>
      <color theme="1"/>
      <name val="Calibri"/>
      <family val="2"/>
      <scheme val="minor"/>
    </font>
    <font>
      <b/>
      <sz val="22"/>
      <color rgb="FFFFFF00"/>
      <name val="Calibri"/>
      <family val="2"/>
      <scheme val="minor"/>
    </font>
    <font>
      <b/>
      <sz val="22"/>
      <color rgb="FFFF0000"/>
      <name val="Lucida Bright"/>
      <family val="1"/>
    </font>
    <font>
      <b/>
      <sz val="20"/>
      <color rgb="FFFFFF00"/>
      <name val="Lucida Bright"/>
      <family val="1"/>
    </font>
    <font>
      <sz val="26"/>
      <color theme="1"/>
      <name val="Lucida Bright"/>
      <family val="1"/>
    </font>
    <font>
      <b/>
      <sz val="20"/>
      <color rgb="FFC00000"/>
      <name val="Lucida Bright"/>
      <family val="1"/>
    </font>
    <font>
      <sz val="20"/>
      <color rgb="FFC00000"/>
      <name val="Lucida Bright"/>
      <family val="1"/>
    </font>
    <font>
      <sz val="24"/>
      <color rgb="FFC00000"/>
      <name val="Calibri"/>
      <family val="2"/>
      <scheme val="minor"/>
    </font>
    <font>
      <b/>
      <sz val="24"/>
      <color theme="1"/>
      <name val="Lucida Bright"/>
      <family val="1"/>
    </font>
    <font>
      <b/>
      <sz val="36"/>
      <color rgb="FFFF0000"/>
      <name val="Lucida Bright"/>
      <family val="1"/>
    </font>
    <font>
      <b/>
      <sz val="28"/>
      <color rgb="FFFFFF00"/>
      <name val="Lucida Bright"/>
      <family val="1"/>
    </font>
    <font>
      <b/>
      <sz val="24"/>
      <color rgb="FFFF0000"/>
      <name val="Calibri"/>
      <family val="2"/>
      <scheme val="minor"/>
    </font>
    <font>
      <b/>
      <sz val="22"/>
      <color rgb="FFFF0000"/>
      <name val="Calibri"/>
      <family val="2"/>
      <scheme val="minor"/>
    </font>
    <font>
      <b/>
      <sz val="26"/>
      <color rgb="FFFF0000"/>
      <name val="Calibri"/>
      <family val="2"/>
      <scheme val="minor"/>
    </font>
    <font>
      <sz val="28"/>
      <color rgb="FFFF0000"/>
      <name val="Lucida Bright"/>
      <family val="1"/>
    </font>
  </fonts>
  <fills count="13">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
      <patternFill patternType="solid">
        <fgColor rgb="FF8E0000"/>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s>
  <cellStyleXfs count="1">
    <xf numFmtId="0" fontId="0" fillId="0" borderId="0"/>
  </cellStyleXfs>
  <cellXfs count="183">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6" fontId="26" fillId="0" borderId="5" xfId="0" applyNumberFormat="1" applyFont="1" applyBorder="1"/>
    <xf numFmtId="0" fontId="0" fillId="2" borderId="0" xfId="0" applyFill="1" applyAlignment="1">
      <alignment horizontal="center"/>
    </xf>
    <xf numFmtId="0" fontId="33" fillId="2" borderId="0" xfId="0" applyFont="1" applyFill="1" applyAlignment="1">
      <alignment vertical="center"/>
    </xf>
    <xf numFmtId="2" fontId="0" fillId="2" borderId="0" xfId="0" applyNumberFormat="1" applyFill="1"/>
    <xf numFmtId="2" fontId="33" fillId="2" borderId="0" xfId="0" applyNumberFormat="1" applyFont="1" applyFill="1" applyAlignment="1">
      <alignment horizontal="center" vertical="center"/>
    </xf>
    <xf numFmtId="0" fontId="0" fillId="2" borderId="0" xfId="0" applyFill="1" applyAlignment="1">
      <alignment horizontal="center"/>
    </xf>
    <xf numFmtId="0" fontId="0" fillId="12" borderId="0" xfId="0" applyFill="1" applyAlignment="1"/>
    <xf numFmtId="167" fontId="35" fillId="0" borderId="5" xfId="0" applyNumberFormat="1" applyFont="1" applyBorder="1" applyAlignment="1">
      <alignment horizontal="center" vertical="center"/>
    </xf>
    <xf numFmtId="0" fontId="38" fillId="0" borderId="17" xfId="0" applyFont="1" applyFill="1" applyBorder="1" applyAlignment="1">
      <alignment horizontal="centerContinuous"/>
    </xf>
    <xf numFmtId="0" fontId="8" fillId="0" borderId="0" xfId="0" applyFont="1" applyFill="1" applyBorder="1" applyAlignment="1"/>
    <xf numFmtId="167" fontId="35" fillId="12" borderId="5" xfId="0" applyNumberFormat="1" applyFont="1" applyFill="1" applyBorder="1" applyAlignment="1">
      <alignment horizontal="center" vertical="center"/>
    </xf>
    <xf numFmtId="2" fontId="34" fillId="2" borderId="0" xfId="0" applyNumberFormat="1" applyFont="1" applyFill="1" applyAlignment="1">
      <alignment horizontal="center" vertical="center"/>
    </xf>
    <xf numFmtId="0" fontId="36" fillId="2" borderId="0" xfId="0" applyFont="1" applyFill="1" applyAlignment="1">
      <alignment horizontal="center" vertical="center"/>
    </xf>
    <xf numFmtId="0" fontId="36" fillId="2" borderId="0" xfId="0" applyFont="1" applyFill="1" applyAlignment="1">
      <alignment vertical="center"/>
    </xf>
    <xf numFmtId="2" fontId="28" fillId="2" borderId="0" xfId="0" applyNumberFormat="1" applyFont="1" applyFill="1" applyAlignment="1">
      <alignment horizontal="center" vertical="center"/>
    </xf>
    <xf numFmtId="167" fontId="35" fillId="2" borderId="0" xfId="0" applyNumberFormat="1" applyFont="1" applyFill="1" applyBorder="1" applyAlignment="1">
      <alignment horizontal="center" vertical="center"/>
    </xf>
    <xf numFmtId="2" fontId="33" fillId="2" borderId="0" xfId="0" applyNumberFormat="1" applyFont="1" applyFill="1" applyBorder="1"/>
    <xf numFmtId="167" fontId="33" fillId="2" borderId="0" xfId="0" applyNumberFormat="1" applyFont="1" applyFill="1" applyBorder="1"/>
    <xf numFmtId="0" fontId="0" fillId="2" borderId="0" xfId="0" applyFill="1" applyBorder="1"/>
    <xf numFmtId="166" fontId="33" fillId="2" borderId="5" xfId="0" applyNumberFormat="1" applyFont="1" applyFill="1" applyBorder="1" applyAlignment="1">
      <alignment horizontal="center" vertical="center"/>
    </xf>
    <xf numFmtId="0" fontId="0" fillId="0" borderId="0" xfId="0" applyFill="1" applyBorder="1" applyAlignment="1"/>
    <xf numFmtId="0" fontId="0" fillId="0" borderId="20" xfId="0" applyFill="1" applyBorder="1" applyAlignment="1"/>
    <xf numFmtId="0" fontId="7" fillId="0" borderId="17" xfId="0" applyFont="1" applyFill="1" applyBorder="1" applyAlignment="1">
      <alignment horizontal="centerContinuous"/>
    </xf>
    <xf numFmtId="0" fontId="4" fillId="0" borderId="0" xfId="0" applyFont="1" applyFill="1" applyBorder="1" applyAlignment="1">
      <alignment horizontal="center" vertical="center"/>
    </xf>
    <xf numFmtId="168" fontId="41" fillId="7" borderId="5" xfId="0" applyNumberFormat="1" applyFont="1" applyFill="1" applyBorder="1" applyAlignment="1">
      <alignment horizontal="center" vertical="center"/>
    </xf>
    <xf numFmtId="0" fontId="8" fillId="6" borderId="5" xfId="0" applyFont="1" applyFill="1" applyBorder="1" applyAlignment="1">
      <alignment horizontal="center" vertical="center"/>
    </xf>
    <xf numFmtId="168" fontId="39" fillId="7" borderId="0" xfId="0" applyNumberFormat="1" applyFont="1" applyFill="1" applyBorder="1" applyAlignment="1">
      <alignment horizontal="center" vertical="center"/>
    </xf>
    <xf numFmtId="0" fontId="41" fillId="7" borderId="5" xfId="0" applyFont="1" applyFill="1" applyBorder="1" applyAlignment="1">
      <alignment horizontal="center" vertical="center"/>
    </xf>
    <xf numFmtId="168" fontId="49" fillId="0" borderId="0" xfId="0" applyNumberFormat="1" applyFont="1" applyFill="1" applyBorder="1" applyAlignment="1"/>
    <xf numFmtId="0" fontId="50" fillId="0" borderId="0" xfId="0" applyFont="1" applyFill="1" applyBorder="1" applyAlignment="1"/>
    <xf numFmtId="168" fontId="0" fillId="0" borderId="0" xfId="0" applyNumberFormat="1" applyFont="1" applyFill="1" applyBorder="1" applyAlignment="1"/>
    <xf numFmtId="0" fontId="0" fillId="2" borderId="0" xfId="0" applyFill="1" applyAlignment="1">
      <alignment horizontal="center"/>
    </xf>
    <xf numFmtId="0" fontId="1" fillId="2" borderId="0" xfId="0" applyFont="1" applyFill="1" applyAlignment="1">
      <alignment horizontal="center" vertical="center"/>
    </xf>
    <xf numFmtId="2" fontId="10" fillId="7" borderId="9" xfId="0" applyNumberFormat="1" applyFont="1" applyFill="1" applyBorder="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1" fontId="37" fillId="8" borderId="18" xfId="0" applyNumberFormat="1" applyFont="1" applyFill="1" applyBorder="1" applyAlignment="1">
      <alignment horizontal="center" vertical="center"/>
    </xf>
    <xf numFmtId="1" fontId="37" fillId="8" borderId="14" xfId="0" applyNumberFormat="1" applyFont="1" applyFill="1" applyBorder="1" applyAlignment="1">
      <alignment horizontal="center" vertical="center"/>
    </xf>
    <xf numFmtId="1" fontId="37" fillId="8" borderId="19" xfId="0" applyNumberFormat="1" applyFont="1" applyFill="1" applyBorder="1" applyAlignment="1">
      <alignment horizontal="center" vertical="center"/>
    </xf>
    <xf numFmtId="0" fontId="46" fillId="8" borderId="9" xfId="0" applyFont="1" applyFill="1" applyBorder="1" applyAlignment="1">
      <alignment horizontal="center" vertical="center"/>
    </xf>
    <xf numFmtId="0" fontId="46" fillId="8" borderId="10" xfId="0" applyFont="1" applyFill="1" applyBorder="1" applyAlignment="1">
      <alignment horizontal="center" vertical="center"/>
    </xf>
    <xf numFmtId="0" fontId="46" fillId="8" borderId="12" xfId="0" applyFont="1" applyFill="1" applyBorder="1" applyAlignment="1">
      <alignment horizontal="center" vertical="center"/>
    </xf>
    <xf numFmtId="0" fontId="46" fillId="8" borderId="13" xfId="0" applyFont="1" applyFill="1" applyBorder="1" applyAlignment="1">
      <alignment horizontal="center" vertical="center"/>
    </xf>
    <xf numFmtId="0" fontId="46" fillId="8" borderId="11" xfId="0" applyFont="1" applyFill="1" applyBorder="1" applyAlignment="1">
      <alignment horizontal="center" vertical="center"/>
    </xf>
    <xf numFmtId="0" fontId="46" fillId="8" borderId="8" xfId="0" applyFont="1" applyFill="1" applyBorder="1" applyAlignment="1">
      <alignment horizontal="center" vertical="center"/>
    </xf>
    <xf numFmtId="0" fontId="37" fillId="8" borderId="18" xfId="0" applyFont="1" applyFill="1" applyBorder="1" applyAlignment="1">
      <alignment horizontal="center" vertical="center"/>
    </xf>
    <xf numFmtId="0" fontId="37" fillId="8" borderId="14" xfId="0" applyFont="1" applyFill="1" applyBorder="1" applyAlignment="1">
      <alignment horizontal="center" vertical="center"/>
    </xf>
    <xf numFmtId="0" fontId="37" fillId="8" borderId="19" xfId="0" applyFont="1" applyFill="1" applyBorder="1" applyAlignment="1">
      <alignment horizontal="center" vertical="center"/>
    </xf>
    <xf numFmtId="168" fontId="46" fillId="10" borderId="9" xfId="0" applyNumberFormat="1" applyFont="1" applyFill="1" applyBorder="1" applyAlignment="1">
      <alignment horizontal="center" vertical="center"/>
    </xf>
    <xf numFmtId="168" fontId="46" fillId="10" borderId="12" xfId="0" applyNumberFormat="1" applyFont="1" applyFill="1" applyBorder="1" applyAlignment="1">
      <alignment horizontal="center" vertical="center"/>
    </xf>
    <xf numFmtId="168" fontId="46" fillId="10" borderId="11" xfId="0" applyNumberFormat="1" applyFont="1" applyFill="1" applyBorder="1" applyAlignment="1">
      <alignment horizontal="center" vertical="center"/>
    </xf>
    <xf numFmtId="2" fontId="47" fillId="10" borderId="9" xfId="0" applyNumberFormat="1" applyFont="1" applyFill="1" applyBorder="1" applyAlignment="1">
      <alignment horizontal="center" vertical="center"/>
    </xf>
    <xf numFmtId="2" fontId="47" fillId="10" borderId="10" xfId="0" applyNumberFormat="1" applyFont="1" applyFill="1" applyBorder="1" applyAlignment="1">
      <alignment horizontal="center" vertical="center"/>
    </xf>
    <xf numFmtId="2" fontId="47" fillId="10" borderId="12" xfId="0" applyNumberFormat="1" applyFont="1" applyFill="1" applyBorder="1" applyAlignment="1">
      <alignment horizontal="center" vertical="center"/>
    </xf>
    <xf numFmtId="2" fontId="47" fillId="10" borderId="13" xfId="0" applyNumberFormat="1" applyFont="1" applyFill="1" applyBorder="1" applyAlignment="1">
      <alignment horizontal="center" vertical="center"/>
    </xf>
    <xf numFmtId="2" fontId="47" fillId="10" borderId="11" xfId="0" applyNumberFormat="1" applyFont="1" applyFill="1" applyBorder="1" applyAlignment="1">
      <alignment horizontal="center" vertical="center"/>
    </xf>
    <xf numFmtId="2" fontId="47" fillId="10" borderId="8" xfId="0" applyNumberFormat="1"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168" fontId="41" fillId="7" borderId="18" xfId="0" applyNumberFormat="1" applyFont="1" applyFill="1" applyBorder="1" applyAlignment="1">
      <alignment horizontal="center" vertical="center"/>
    </xf>
    <xf numFmtId="168" fontId="41" fillId="7" borderId="19" xfId="0" applyNumberFormat="1" applyFont="1" applyFill="1" applyBorder="1" applyAlignment="1">
      <alignment horizontal="center" vertical="center"/>
    </xf>
    <xf numFmtId="168" fontId="44" fillId="10" borderId="18" xfId="0" applyNumberFormat="1" applyFont="1" applyFill="1" applyBorder="1" applyAlignment="1">
      <alignment horizontal="center" vertical="center"/>
    </xf>
    <xf numFmtId="168" fontId="44" fillId="10" borderId="19" xfId="0" applyNumberFormat="1" applyFont="1" applyFill="1" applyBorder="1" applyAlignment="1">
      <alignment horizontal="center" vertical="center"/>
    </xf>
    <xf numFmtId="0" fontId="2" fillId="2" borderId="14" xfId="0" applyFont="1" applyFill="1" applyBorder="1" applyAlignment="1">
      <alignment horizontal="center" vertical="center"/>
    </xf>
    <xf numFmtId="0" fontId="0" fillId="2" borderId="0" xfId="0" applyFill="1" applyAlignment="1">
      <alignment horizontal="center"/>
    </xf>
    <xf numFmtId="0" fontId="0" fillId="2" borderId="0" xfId="0" applyFill="1" applyAlignment="1">
      <alignment horizontal="center" vertical="center"/>
    </xf>
    <xf numFmtId="168" fontId="44" fillId="2" borderId="18" xfId="0" applyNumberFormat="1" applyFont="1" applyFill="1" applyBorder="1" applyAlignment="1">
      <alignment horizontal="center" vertical="center"/>
    </xf>
    <xf numFmtId="168" fontId="44" fillId="2" borderId="19" xfId="0" applyNumberFormat="1" applyFont="1" applyFill="1" applyBorder="1" applyAlignment="1">
      <alignment horizontal="center" vertical="center"/>
    </xf>
    <xf numFmtId="0" fontId="34" fillId="10" borderId="13" xfId="0" applyFont="1" applyFill="1" applyBorder="1" applyAlignment="1">
      <alignment horizontal="center" vertical="center"/>
    </xf>
    <xf numFmtId="168" fontId="41" fillId="7" borderId="6" xfId="0" applyNumberFormat="1" applyFont="1" applyFill="1" applyBorder="1" applyAlignment="1">
      <alignment horizontal="center" vertical="center"/>
    </xf>
    <xf numFmtId="168" fontId="41" fillId="7" borderId="7" xfId="0" applyNumberFormat="1" applyFont="1" applyFill="1" applyBorder="1" applyAlignment="1">
      <alignment horizontal="center" vertical="center"/>
    </xf>
    <xf numFmtId="0" fontId="52" fillId="10" borderId="0" xfId="0" applyFont="1" applyFill="1" applyAlignment="1">
      <alignment horizontal="center"/>
    </xf>
    <xf numFmtId="0" fontId="51" fillId="10" borderId="0" xfId="0" applyFont="1" applyFill="1" applyAlignment="1">
      <alignment horizontal="center"/>
    </xf>
    <xf numFmtId="168" fontId="45" fillId="10" borderId="9" xfId="0" applyNumberFormat="1" applyFont="1" applyFill="1" applyBorder="1" applyAlignment="1">
      <alignment horizontal="center" vertical="center"/>
    </xf>
    <xf numFmtId="168" fontId="45" fillId="10" borderId="15" xfId="0" applyNumberFormat="1" applyFont="1" applyFill="1" applyBorder="1" applyAlignment="1">
      <alignment horizontal="center" vertical="center"/>
    </xf>
    <xf numFmtId="168" fontId="45" fillId="10" borderId="10" xfId="0" applyNumberFormat="1" applyFont="1" applyFill="1" applyBorder="1" applyAlignment="1">
      <alignment horizontal="center" vertical="center"/>
    </xf>
    <xf numFmtId="168" fontId="45" fillId="10" borderId="12" xfId="0" applyNumberFormat="1" applyFont="1" applyFill="1" applyBorder="1" applyAlignment="1">
      <alignment horizontal="center" vertical="center"/>
    </xf>
    <xf numFmtId="168" fontId="45" fillId="10" borderId="0" xfId="0" applyNumberFormat="1" applyFont="1" applyFill="1" applyBorder="1" applyAlignment="1">
      <alignment horizontal="center" vertical="center"/>
    </xf>
    <xf numFmtId="168" fontId="45" fillId="10" borderId="13" xfId="0" applyNumberFormat="1" applyFont="1" applyFill="1" applyBorder="1" applyAlignment="1">
      <alignment horizontal="center" vertical="center"/>
    </xf>
    <xf numFmtId="168" fontId="45" fillId="10" borderId="11" xfId="0" applyNumberFormat="1" applyFont="1" applyFill="1" applyBorder="1" applyAlignment="1">
      <alignment horizontal="center" vertical="center"/>
    </xf>
    <xf numFmtId="168" fontId="45" fillId="10" borderId="16" xfId="0" applyNumberFormat="1" applyFont="1" applyFill="1" applyBorder="1" applyAlignment="1">
      <alignment horizontal="center" vertical="center"/>
    </xf>
    <xf numFmtId="168" fontId="45" fillId="10" borderId="8" xfId="0" applyNumberFormat="1" applyFont="1" applyFill="1" applyBorder="1" applyAlignment="1">
      <alignment horizontal="center" vertical="center"/>
    </xf>
    <xf numFmtId="168" fontId="48" fillId="7" borderId="9" xfId="0" applyNumberFormat="1" applyFont="1" applyFill="1" applyBorder="1" applyAlignment="1">
      <alignment horizontal="center" vertical="center"/>
    </xf>
    <xf numFmtId="168" fontId="48" fillId="7" borderId="15" xfId="0" applyNumberFormat="1" applyFont="1" applyFill="1" applyBorder="1" applyAlignment="1">
      <alignment horizontal="center" vertical="center"/>
    </xf>
    <xf numFmtId="168" fontId="48" fillId="7" borderId="10" xfId="0" applyNumberFormat="1" applyFont="1" applyFill="1" applyBorder="1" applyAlignment="1">
      <alignment horizontal="center" vertical="center"/>
    </xf>
    <xf numFmtId="168" fontId="48" fillId="7" borderId="12" xfId="0" applyNumberFormat="1" applyFont="1" applyFill="1" applyBorder="1" applyAlignment="1">
      <alignment horizontal="center" vertical="center"/>
    </xf>
    <xf numFmtId="168" fontId="48" fillId="7" borderId="0" xfId="0" applyNumberFormat="1" applyFont="1" applyFill="1" applyAlignment="1">
      <alignment horizontal="center" vertical="center"/>
    </xf>
    <xf numFmtId="168" fontId="48" fillId="7" borderId="13" xfId="0" applyNumberFormat="1" applyFont="1" applyFill="1" applyBorder="1" applyAlignment="1">
      <alignment horizontal="center" vertical="center"/>
    </xf>
    <xf numFmtId="168" fontId="48" fillId="7" borderId="11" xfId="0" applyNumberFormat="1" applyFont="1" applyFill="1" applyBorder="1" applyAlignment="1">
      <alignment horizontal="center" vertical="center"/>
    </xf>
    <xf numFmtId="168" fontId="48" fillId="7" borderId="16" xfId="0" applyNumberFormat="1" applyFont="1" applyFill="1" applyBorder="1" applyAlignment="1">
      <alignment horizontal="center" vertical="center"/>
    </xf>
    <xf numFmtId="168" fontId="48" fillId="7" borderId="8" xfId="0" applyNumberFormat="1" applyFont="1" applyFill="1" applyBorder="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9" fillId="7" borderId="0" xfId="0" applyFont="1" applyFill="1" applyAlignment="1">
      <alignment horizontal="center" vertical="center"/>
    </xf>
    <xf numFmtId="6" fontId="27" fillId="8" borderId="9" xfId="0" applyNumberFormat="1" applyFont="1" applyFill="1" applyBorder="1" applyAlignment="1">
      <alignment horizontal="center" vertical="center"/>
    </xf>
    <xf numFmtId="0" fontId="27" fillId="8" borderId="10" xfId="0" applyFont="1" applyFill="1" applyBorder="1" applyAlignment="1">
      <alignment horizontal="center" vertical="center"/>
    </xf>
    <xf numFmtId="0" fontId="27" fillId="8" borderId="11" xfId="0" applyFont="1" applyFill="1" applyBorder="1" applyAlignment="1">
      <alignment horizontal="center" vertical="center"/>
    </xf>
    <xf numFmtId="0" fontId="27" fillId="8" borderId="8" xfId="0" applyFont="1" applyFill="1" applyBorder="1" applyAlignment="1">
      <alignment horizontal="center" vertical="center"/>
    </xf>
    <xf numFmtId="6" fontId="28" fillId="7" borderId="9" xfId="0" applyNumberFormat="1" applyFont="1" applyFill="1" applyBorder="1" applyAlignment="1">
      <alignment horizontal="center" vertical="center"/>
    </xf>
    <xf numFmtId="0" fontId="28" fillId="7" borderId="10" xfId="0" applyFont="1" applyFill="1" applyBorder="1" applyAlignment="1">
      <alignment horizontal="center" vertical="center"/>
    </xf>
    <xf numFmtId="0" fontId="28" fillId="7" borderId="11" xfId="0" applyFont="1" applyFill="1" applyBorder="1" applyAlignment="1">
      <alignment horizontal="center" vertical="center"/>
    </xf>
    <xf numFmtId="0" fontId="28" fillId="7" borderId="8" xfId="0" applyFont="1" applyFill="1" applyBorder="1" applyAlignment="1">
      <alignment horizontal="center" vertical="center"/>
    </xf>
    <xf numFmtId="0" fontId="29" fillId="2" borderId="14" xfId="0" applyFont="1" applyFill="1" applyBorder="1" applyAlignment="1">
      <alignment horizontal="center" vertical="center"/>
    </xf>
    <xf numFmtId="0" fontId="30" fillId="2" borderId="14" xfId="0" applyFont="1" applyFill="1" applyBorder="1" applyAlignment="1">
      <alignment horizontal="center" vertical="center"/>
    </xf>
    <xf numFmtId="4" fontId="43" fillId="10" borderId="9" xfId="0" applyNumberFormat="1" applyFont="1" applyFill="1" applyBorder="1" applyAlignment="1">
      <alignment horizontal="center" vertical="center"/>
    </xf>
    <xf numFmtId="4" fontId="43" fillId="10" borderId="10" xfId="0" applyNumberFormat="1" applyFont="1" applyFill="1" applyBorder="1" applyAlignment="1">
      <alignment horizontal="center" vertical="center"/>
    </xf>
    <xf numFmtId="4" fontId="43" fillId="10" borderId="11" xfId="0" applyNumberFormat="1" applyFont="1" applyFill="1" applyBorder="1" applyAlignment="1">
      <alignment horizontal="center" vertical="center"/>
    </xf>
    <xf numFmtId="4" fontId="43" fillId="10" borderId="8" xfId="0" applyNumberFormat="1" applyFont="1" applyFill="1" applyBorder="1" applyAlignment="1">
      <alignment horizontal="center" vertical="center"/>
    </xf>
    <xf numFmtId="0" fontId="34" fillId="2" borderId="14" xfId="0" applyFont="1" applyFill="1" applyBorder="1" applyAlignment="1">
      <alignment horizontal="center" vertical="center"/>
    </xf>
    <xf numFmtId="0" fontId="42" fillId="2" borderId="14" xfId="0" applyFont="1" applyFill="1" applyBorder="1" applyAlignment="1">
      <alignment horizontal="center" vertical="center"/>
    </xf>
    <xf numFmtId="4" fontId="41" fillId="7" borderId="9" xfId="0" applyNumberFormat="1" applyFont="1" applyFill="1" applyBorder="1" applyAlignment="1">
      <alignment horizontal="center" vertical="center"/>
    </xf>
    <xf numFmtId="4" fontId="41" fillId="7" borderId="10" xfId="0" applyNumberFormat="1" applyFont="1" applyFill="1" applyBorder="1" applyAlignment="1">
      <alignment horizontal="center" vertical="center"/>
    </xf>
    <xf numFmtId="4" fontId="41" fillId="7" borderId="11" xfId="0" applyNumberFormat="1" applyFont="1" applyFill="1" applyBorder="1" applyAlignment="1">
      <alignment horizontal="center" vertical="center"/>
    </xf>
    <xf numFmtId="4" fontId="41" fillId="7" borderId="8" xfId="0" applyNumberFormat="1" applyFont="1" applyFill="1" applyBorder="1" applyAlignment="1">
      <alignment horizontal="center" vertical="center"/>
    </xf>
    <xf numFmtId="168" fontId="40" fillId="10" borderId="9" xfId="0" applyNumberFormat="1" applyFont="1" applyFill="1" applyBorder="1" applyAlignment="1">
      <alignment horizontal="center" vertical="center"/>
    </xf>
    <xf numFmtId="168" fontId="40" fillId="10" borderId="10" xfId="0" applyNumberFormat="1" applyFont="1" applyFill="1" applyBorder="1" applyAlignment="1">
      <alignment horizontal="center" vertical="center"/>
    </xf>
    <xf numFmtId="168" fontId="40" fillId="10" borderId="11" xfId="0" applyNumberFormat="1" applyFont="1" applyFill="1" applyBorder="1" applyAlignment="1">
      <alignment horizontal="center" vertical="center"/>
    </xf>
    <xf numFmtId="168" fontId="40" fillId="10" borderId="8" xfId="0" applyNumberFormat="1" applyFont="1" applyFill="1" applyBorder="1" applyAlignment="1">
      <alignment horizontal="center" vertical="center"/>
    </xf>
    <xf numFmtId="4" fontId="33" fillId="4" borderId="9" xfId="0" applyNumberFormat="1" applyFont="1" applyFill="1" applyBorder="1" applyAlignment="1">
      <alignment horizontal="center" vertical="center"/>
    </xf>
    <xf numFmtId="4" fontId="33" fillId="4" borderId="10" xfId="0" applyNumberFormat="1" applyFont="1" applyFill="1" applyBorder="1" applyAlignment="1">
      <alignment horizontal="center" vertical="center"/>
    </xf>
    <xf numFmtId="4" fontId="33" fillId="4" borderId="11" xfId="0" applyNumberFormat="1" applyFont="1" applyFill="1" applyBorder="1" applyAlignment="1">
      <alignment horizontal="center" vertical="center"/>
    </xf>
    <xf numFmtId="4" fontId="33" fillId="4" borderId="8" xfId="0" applyNumberFormat="1" applyFont="1" applyFill="1" applyBorder="1" applyAlignment="1">
      <alignment horizontal="center" vertical="center"/>
    </xf>
    <xf numFmtId="0" fontId="32" fillId="2" borderId="0" xfId="0" applyFont="1" applyFill="1" applyAlignment="1">
      <alignment horizontal="center" vertical="center"/>
    </xf>
    <xf numFmtId="4" fontId="31" fillId="11" borderId="0" xfId="0" applyNumberFormat="1" applyFont="1" applyFill="1" applyAlignment="1">
      <alignment horizontal="center" vertical="center"/>
    </xf>
    <xf numFmtId="4" fontId="31" fillId="2"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685441432"/>
        <c:axId val="685446024"/>
      </c:scatterChart>
      <c:valAx>
        <c:axId val="68544143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46024"/>
        <c:crosses val="autoZero"/>
        <c:crossBetween val="midCat"/>
      </c:valAx>
      <c:valAx>
        <c:axId val="685446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41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5'!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4'!A1"/></Relationships>
</file>

<file path=xl/drawings/_rels/drawing14.xml.rels><?xml version="1.0" encoding="UTF-8" standalone="yes"?>
<Relationships xmlns="http://schemas.openxmlformats.org/package/2006/relationships"><Relationship Id="rId1" Type="http://schemas.openxmlformats.org/officeDocument/2006/relationships/hyperlink" Target="#Content!A1"/></Relationships>
</file>

<file path=xl/drawings/_rels/drawing1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1'!A1"/></Relationships>
</file>

<file path=xl/drawings/_rels/drawing17.xml.rels><?xml version="1.0" encoding="UTF-8" standalone="yes"?>
<Relationships xmlns="http://schemas.openxmlformats.org/package/2006/relationships"><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 Problem 6 '!A1"/></Relationships>
</file>

<file path=xl/drawings/_rels/drawing2.xml.rels><?xml version="1.0" encoding="UTF-8" standalone="yes"?>
<Relationships xmlns="http://schemas.openxmlformats.org/package/2006/relationships"><Relationship Id="rId3" Type="http://schemas.openxmlformats.org/officeDocument/2006/relationships/hyperlink" Target="#'Problem 3'!A1"/><Relationship Id="rId2" Type="http://schemas.openxmlformats.org/officeDocument/2006/relationships/hyperlink" Target="#' Problem 2 s '!A1"/><Relationship Id="rId1" Type="http://schemas.openxmlformats.org/officeDocument/2006/relationships/hyperlink" Target="#FirstPage!A1"/><Relationship Id="rId5" Type="http://schemas.openxmlformats.org/officeDocument/2006/relationships/hyperlink" Target="#FCIEA!A1"/><Relationship Id="rId4" Type="http://schemas.openxmlformats.org/officeDocument/2006/relationships/hyperlink" Target="#'Problem 41 '!A1"/></Relationships>
</file>

<file path=xl/drawings/_rels/drawing20.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4.xml.rels><?xml version="1.0" encoding="UTF-8" standalone="yes"?>
<Relationships xmlns="http://schemas.openxmlformats.org/package/2006/relationships"><Relationship Id="rId1" Type="http://schemas.openxmlformats.org/officeDocument/2006/relationships/hyperlink" Target="#'Problem 9'!A1"/></Relationships>
</file>

<file path=xl/drawings/_rels/drawing5.xml.rels><?xml version="1.0" encoding="UTF-8" standalone="yes"?>
<Relationships xmlns="http://schemas.openxmlformats.org/package/2006/relationships"><Relationship Id="rId1" Type="http://schemas.openxmlformats.org/officeDocument/2006/relationships/hyperlink" Target="#'Problem 8'!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Problem 7'!A1"/></Relationships>
</file>

<file path=xl/drawings/_rels/drawing8.xml.rels><?xml version="1.0" encoding="UTF-8" standalone="yes"?>
<Relationships xmlns="http://schemas.openxmlformats.org/package/2006/relationships"><Relationship Id="rId1" Type="http://schemas.openxmlformats.org/officeDocument/2006/relationships/hyperlink" Target="#'Problem 6'!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14</xdr:col>
      <xdr:colOff>449036</xdr:colOff>
      <xdr:row>29</xdr:row>
      <xdr:rowOff>57149</xdr:rowOff>
    </xdr:from>
    <xdr:to>
      <xdr:col>20</xdr:col>
      <xdr:colOff>230301</xdr:colOff>
      <xdr:row>36</xdr:row>
      <xdr:rowOff>29934</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9135836" y="5423806"/>
          <a:ext cx="3504179" cy="12681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7</xdr:col>
      <xdr:colOff>449037</xdr:colOff>
      <xdr:row>17</xdr:row>
      <xdr:rowOff>87086</xdr:rowOff>
    </xdr:from>
    <xdr:to>
      <xdr:col>26</xdr:col>
      <xdr:colOff>462642</xdr:colOff>
      <xdr:row>22</xdr:row>
      <xdr:rowOff>138793</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4792437" y="3233057"/>
          <a:ext cx="11802834" cy="976993"/>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400" b="1" baseline="0">
              <a:solidFill>
                <a:schemeClr val="tx2">
                  <a:lumMod val="50000"/>
                </a:schemeClr>
              </a:solidFill>
              <a:latin typeface="Lucida Bright" panose="02040602050505020304" pitchFamily="18" charset="0"/>
            </a:rPr>
            <a:t> </a:t>
          </a:r>
          <a:r>
            <a:rPr lang="en-US" sz="4400" b="1" baseline="0">
              <a:solidFill>
                <a:srgbClr val="C00000"/>
              </a:solidFill>
              <a:latin typeface="Lucida Bright" panose="02040602050505020304" pitchFamily="18" charset="0"/>
            </a:rPr>
            <a:t>Estimating Population Parameters</a:t>
          </a:r>
        </a:p>
        <a:p>
          <a:pPr algn="ctr"/>
          <a:endParaRPr lang="en-US" sz="2800" baseline="0">
            <a:solidFill>
              <a:srgbClr val="C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435430</xdr:colOff>
      <xdr:row>10</xdr:row>
      <xdr:rowOff>40822</xdr:rowOff>
    </xdr:from>
    <xdr:to>
      <xdr:col>19</xdr:col>
      <xdr:colOff>435430</xdr:colOff>
      <xdr:row>35</xdr:row>
      <xdr:rowOff>54430</xdr:rowOff>
    </xdr:to>
    <xdr:cxnSp macro="">
      <xdr:nvCxnSpPr>
        <xdr:cNvPr id="2" name="Straight Connector 1">
          <a:extLst>
            <a:ext uri="{FF2B5EF4-FFF2-40B4-BE49-F238E27FC236}">
              <a16:creationId xmlns:a16="http://schemas.microsoft.com/office/drawing/2014/main" id="{00000000-0008-0000-0900-000002000000}"/>
            </a:ext>
          </a:extLst>
        </xdr:cNvPr>
        <xdr:cNvCxnSpPr/>
      </xdr:nvCxnSpPr>
      <xdr:spPr>
        <a:xfrm>
          <a:off x="11589205" y="1945822"/>
          <a:ext cx="0" cy="81670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677636" y="1945822"/>
          <a:ext cx="627425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8">
          <a:extLst>
            <a:ext uri="{FF2B5EF4-FFF2-40B4-BE49-F238E27FC236}">
              <a16:creationId xmlns:a16="http://schemas.microsoft.com/office/drawing/2014/main" id="{00000000-0008-0000-0900-000004000000}"/>
            </a:ext>
          </a:extLst>
        </xdr:cNvPr>
        <xdr:cNvSpPr/>
      </xdr:nvSpPr>
      <xdr:spPr>
        <a:xfrm>
          <a:off x="2592161" y="353786"/>
          <a:ext cx="47380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2</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32064" y="1986645"/>
          <a:ext cx="449443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503463</xdr:colOff>
      <xdr:row>8</xdr:row>
      <xdr:rowOff>71301</xdr:rowOff>
    </xdr:from>
    <xdr:to>
      <xdr:col>19</xdr:col>
      <xdr:colOff>326571</xdr:colOff>
      <xdr:row>72</xdr:row>
      <xdr:rowOff>130629</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503463" y="1551758"/>
              <a:ext cx="11786508" cy="1475504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C00000"/>
                  </a:solidFill>
                  <a:latin typeface="Lucida Bright" panose="02040602050505020304" pitchFamily="18" charset="0"/>
                  <a:cs typeface="FrankRuehl" panose="020E0503060101010101" pitchFamily="34" charset="-79"/>
                </a:rPr>
                <a:t>Confidence interval estimates for the </a:t>
              </a:r>
              <a:r>
                <a:rPr lang="el-GR" sz="2400" b="1" u="sng" baseline="0">
                  <a:solidFill>
                    <a:srgbClr val="C00000"/>
                  </a:solidFill>
                  <a:latin typeface="Times New Roman" panose="02020603050405020304" pitchFamily="18" charset="0"/>
                  <a:cs typeface="Times New Roman" panose="02020603050405020304" pitchFamily="18" charset="0"/>
                </a:rPr>
                <a:t>μ</a:t>
              </a:r>
              <a:r>
                <a:rPr lang="en-US" sz="2400" b="1" u="sng" baseline="0">
                  <a:solidFill>
                    <a:srgbClr val="C00000"/>
                  </a:solidFill>
                  <a:latin typeface="Lucida Bright" panose="02040602050505020304" pitchFamily="18" charset="0"/>
                  <a:cs typeface="FrankRuehl" panose="020E0503060101010101" pitchFamily="34" charset="-79"/>
                </a:rPr>
                <a:t>, </a:t>
              </a:r>
              <a:r>
                <a:rPr lang="el-GR" sz="2400" b="1" u="sng" baseline="0">
                  <a:solidFill>
                    <a:srgbClr val="C00000"/>
                  </a:solidFill>
                  <a:latin typeface="Calibri" panose="020F0502020204030204" pitchFamily="34" charset="0"/>
                  <a:cs typeface="Calibri" panose="020F0502020204030204" pitchFamily="34" charset="0"/>
                </a:rPr>
                <a:t>σ</a:t>
              </a:r>
              <a:r>
                <a:rPr lang="en-US" sz="2400" b="1" u="sng" baseline="0">
                  <a:solidFill>
                    <a:srgbClr val="C00000"/>
                  </a:solidFill>
                  <a:latin typeface="Lucida Bright" panose="02040602050505020304" pitchFamily="18" charset="0"/>
                  <a:cs typeface="Calibri" panose="020F0502020204030204" pitchFamily="34" charset="0"/>
                </a:rPr>
                <a:t> unknown, small sample:</a:t>
              </a:r>
            </a:p>
            <a:p>
              <a:endParaRPr lang="en-US" sz="2400" b="1" u="sng" baseline="0">
                <a:solidFill>
                  <a:srgbClr val="C00000"/>
                </a:solidFill>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M&amp;A is a regional CPA firm located near Minneapolis. Recently a team conducted an audit for a discount chain.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One part of the audit involved developing an estimate for the mean dollar error in total charges that occur during the check out process as shown to the left.</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They wish to develop a 90% confidence interval estimate for the population mean. </a:t>
              </a:r>
            </a:p>
            <a:p>
              <a:endParaRPr lang="en-US" sz="2000" baseline="0">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1. Define the population and select a simple random sample of size </a:t>
              </a:r>
              <a:r>
                <a:rPr lang="en-US" sz="2000" b="1" u="sng" baseline="0">
                  <a:solidFill>
                    <a:srgbClr val="FF0000"/>
                  </a:solidFill>
                  <a:latin typeface="Lucida Bright" panose="02040602050505020304" pitchFamily="18" charset="0"/>
                  <a:cs typeface="Calibri" panose="020F0502020204030204" pitchFamily="34" charset="0"/>
                </a:rPr>
                <a:t>n</a:t>
              </a:r>
              <a:r>
                <a:rPr lang="en-US" sz="2000" b="1" u="sng" baseline="0">
                  <a:solidFill>
                    <a:schemeClr val="accent5">
                      <a:lumMod val="50000"/>
                    </a:schemeClr>
                  </a:solidFill>
                  <a:latin typeface="Lucida Bright" panose="02040602050505020304" pitchFamily="18" charset="0"/>
                  <a:cs typeface="Calibri" panose="020F0502020204030204" pitchFamily="34" charset="0"/>
                </a:rPr>
                <a:t> from the population:</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sample is shown to the left.</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2. Specify the confidence level:</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A 90% confidence interval is desired.</a:t>
              </a:r>
            </a:p>
            <a:p>
              <a:endParaRPr lang="en-US" sz="2000" b="0" baseline="0">
                <a:solidFill>
                  <a:schemeClr val="tx1"/>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3. Compute the sample mean and Sample Standard Deviation: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Sample Mean = </a:t>
              </a:r>
              <a:r>
                <a:rPr lang="en-US" sz="2000" b="1" baseline="0">
                  <a:solidFill>
                    <a:srgbClr val="FF0000"/>
                  </a:solidFill>
                  <a:effectLst/>
                  <a:latin typeface="Lucida Bright" panose="02040602050505020304" pitchFamily="18" charset="0"/>
                  <a:ea typeface="+mn-ea"/>
                  <a:cs typeface="+mn-cs"/>
                </a:rPr>
                <a:t>0.7705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Standard Deviation = </a:t>
              </a:r>
              <a:r>
                <a:rPr lang="en-US" sz="2000" b="1" baseline="0">
                  <a:solidFill>
                    <a:srgbClr val="FF0000"/>
                  </a:solidFill>
                  <a:effectLst/>
                  <a:latin typeface="Lucida Bright" panose="02040602050505020304" pitchFamily="18" charset="0"/>
                  <a:ea typeface="+mn-ea"/>
                  <a:cs typeface="+mn-cs"/>
                </a:rPr>
                <a:t>1.1936</a:t>
              </a:r>
            </a:p>
            <a:p>
              <a:pPr marL="0" marR="0" lvl="0" indent="0" defTabSz="914400" eaLnBrk="1" fontAlgn="auto" latinLnBrk="0" hangingPunct="1">
                <a:lnSpc>
                  <a:spcPct val="100000"/>
                </a:lnSpc>
                <a:spcBef>
                  <a:spcPts val="0"/>
                </a:spcBef>
                <a:spcAft>
                  <a:spcPts val="0"/>
                </a:spcAft>
                <a:buClrTx/>
                <a:buSzTx/>
                <a:buFontTx/>
                <a:buNone/>
                <a:tabLst/>
                <a:defRPr/>
              </a:pPr>
              <a:endParaRPr lang="en-US" sz="18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4. Determine the Standard Error of Sampling Distribution: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l-GR" sz="2800">
                  <a:solidFill>
                    <a:schemeClr val="tx1"/>
                  </a:solidFill>
                  <a:effectLst/>
                  <a:latin typeface="Calibri" panose="020F0502020204030204" pitchFamily="34" charset="0"/>
                  <a:cs typeface="Calibri" panose="020F0502020204030204" pitchFamily="34" charset="0"/>
                </a:rPr>
                <a:t>σ</a:t>
              </a:r>
              <a:r>
                <a:rPr lang="en-US" sz="1800">
                  <a:solidFill>
                    <a:schemeClr val="tx1"/>
                  </a:solidFill>
                  <a:effectLst/>
                  <a:latin typeface="Calibri" panose="020F0502020204030204" pitchFamily="34" charset="0"/>
                  <a:cs typeface="Calibri" panose="020F0502020204030204" pitchFamily="34" charset="0"/>
                </a:rPr>
                <a:t>x =</a:t>
              </a:r>
              <a:r>
                <a:rPr lang="en-US" sz="2000">
                  <a:solidFill>
                    <a:schemeClr val="tx1"/>
                  </a:solidFill>
                  <a:effectLst/>
                  <a:latin typeface="Lucida Bright" panose="02040602050505020304" pitchFamily="18" charset="0"/>
                  <a:cs typeface="Calibri" panose="020F0502020204030204" pitchFamily="34" charset="0"/>
                </a:rPr>
                <a:t> s/</a:t>
              </a:r>
              <a14:m>
                <m:oMath xmlns:m="http://schemas.openxmlformats.org/officeDocument/2006/math">
                  <m:rad>
                    <m:radPr>
                      <m:degHide m:val="on"/>
                      <m:ctrlPr>
                        <a:rPr lang="en-US" sz="2000" i="1">
                          <a:solidFill>
                            <a:schemeClr val="tx1"/>
                          </a:solidFill>
                          <a:effectLst/>
                          <a:latin typeface="Cambria Math" panose="02040503050406030204" pitchFamily="18" charset="0"/>
                          <a:cs typeface="Calibri" panose="020F0502020204030204" pitchFamily="34" charset="0"/>
                        </a:rPr>
                      </m:ctrlPr>
                    </m:radPr>
                    <m:deg/>
                    <m:e>
                      <m:r>
                        <a:rPr lang="en-US" sz="2000" b="0" i="1">
                          <a:solidFill>
                            <a:schemeClr val="tx1"/>
                          </a:solidFill>
                          <a:effectLst/>
                          <a:latin typeface="Cambria Math" panose="02040503050406030204" pitchFamily="18" charset="0"/>
                          <a:cs typeface="Calibri" panose="020F0502020204030204" pitchFamily="34" charset="0"/>
                        </a:rPr>
                        <m:t>20</m:t>
                      </m:r>
                    </m:e>
                  </m:rad>
                </m:oMath>
              </a14:m>
              <a:r>
                <a:rPr lang="en-US" sz="2000">
                  <a:solidFill>
                    <a:schemeClr val="tx1"/>
                  </a:solidFill>
                  <a:effectLst/>
                  <a:latin typeface="Lucida Bright" panose="02040602050505020304" pitchFamily="18" charset="0"/>
                </a:rPr>
                <a:t> = </a:t>
              </a:r>
              <a14:m>
                <m:oMath xmlns:m="http://schemas.openxmlformats.org/officeDocument/2006/math">
                  <m:f>
                    <m:fPr>
                      <m:ctrlPr>
                        <a:rPr lang="en-US" sz="2000" i="1">
                          <a:solidFill>
                            <a:schemeClr val="tx1"/>
                          </a:solidFill>
                          <a:effectLst/>
                          <a:latin typeface="Cambria Math" panose="02040503050406030204" pitchFamily="18" charset="0"/>
                        </a:rPr>
                      </m:ctrlPr>
                    </m:fPr>
                    <m:num>
                      <m:r>
                        <a:rPr lang="en-US" sz="2000" b="0" i="1">
                          <a:solidFill>
                            <a:schemeClr val="tx1"/>
                          </a:solidFill>
                          <a:effectLst/>
                          <a:latin typeface="Cambria Math" panose="02040503050406030204" pitchFamily="18" charset="0"/>
                        </a:rPr>
                        <m:t>1.1936</m:t>
                      </m:r>
                    </m:num>
                    <m:den>
                      <m:r>
                        <a:rPr lang="en-US" sz="2000" b="0" i="1">
                          <a:solidFill>
                            <a:schemeClr val="tx1"/>
                          </a:solidFill>
                          <a:effectLst/>
                          <a:latin typeface="Cambria Math" panose="02040503050406030204" pitchFamily="18" charset="0"/>
                        </a:rPr>
                        <m:t>4.4721</m:t>
                      </m:r>
                    </m:den>
                  </m:f>
                </m:oMath>
              </a14:m>
              <a:r>
                <a:rPr lang="en-US" sz="2000">
                  <a:solidFill>
                    <a:schemeClr val="tx1"/>
                  </a:solidFill>
                  <a:effectLst/>
                  <a:latin typeface="Lucida Bright" panose="02040602050505020304" pitchFamily="18" charset="0"/>
                </a:rPr>
                <a:t> = </a:t>
              </a:r>
              <a:r>
                <a:rPr lang="en-US" sz="2000" b="1">
                  <a:solidFill>
                    <a:srgbClr val="FF0000"/>
                  </a:solidFill>
                  <a:effectLst/>
                  <a:latin typeface="Lucida Bright" panose="02040602050505020304" pitchFamily="18" charset="0"/>
                </a:rPr>
                <a:t>0.2669</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eaLnBrk="1" fontAlgn="auto" latinLnBrk="0" hangingPunct="1"/>
              <a:r>
                <a:rPr lang="en-US" sz="2000" b="1" i="0" u="sng" baseline="0">
                  <a:solidFill>
                    <a:schemeClr val="accent5">
                      <a:lumMod val="50000"/>
                    </a:schemeClr>
                  </a:solidFill>
                  <a:effectLst/>
                  <a:latin typeface="Lucida Bright" panose="02040602050505020304" pitchFamily="18" charset="0"/>
                  <a:ea typeface="+mn-ea"/>
                  <a:cs typeface="+mn-cs"/>
                </a:rPr>
                <a:t>Step 5. Determine the Critical Value (t-distribution since the </a:t>
              </a:r>
              <a:r>
                <a:rPr lang="el-GR"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σ</a:t>
              </a:r>
              <a:r>
                <a:rPr lang="en-US"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 is unknown</a:t>
              </a:r>
              <a:r>
                <a:rPr lang="en-US" sz="2000" b="1" i="0" u="sng" baseline="0">
                  <a:solidFill>
                    <a:schemeClr val="accent5">
                      <a:lumMod val="50000"/>
                    </a:schemeClr>
                  </a:solidFill>
                  <a:effectLst/>
                  <a:latin typeface="Lucida Bright" panose="02040602050505020304" pitchFamily="18" charset="0"/>
                  <a:ea typeface="+mn-ea"/>
                  <a:cs typeface="+mn-cs"/>
                </a:rPr>
                <a:t>):</a:t>
              </a:r>
            </a:p>
            <a:p>
              <a:pPr eaLnBrk="1" fontAlgn="auto" latinLnBrk="0" hangingPunct="1"/>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Critical Value for 90% confidence and 20 -1 =</a:t>
              </a:r>
              <a:r>
                <a:rPr lang="en-US" sz="2000" b="1" baseline="0">
                  <a:solidFill>
                    <a:schemeClr val="dk1"/>
                  </a:solidFill>
                  <a:effectLst/>
                  <a:latin typeface="Lucida Bright" panose="02040602050505020304" pitchFamily="18" charset="0"/>
                  <a:ea typeface="+mn-ea"/>
                  <a:cs typeface="+mn-cs"/>
                </a:rPr>
                <a:t> </a:t>
              </a:r>
              <a:r>
                <a:rPr lang="en-US" sz="2000" b="1" baseline="0">
                  <a:solidFill>
                    <a:srgbClr val="FF0000"/>
                  </a:solidFill>
                  <a:effectLst/>
                  <a:latin typeface="Lucida Bright" panose="02040602050505020304" pitchFamily="18" charset="0"/>
                  <a:ea typeface="+mn-ea"/>
                  <a:cs typeface="+mn-cs"/>
                </a:rPr>
                <a:t>19</a:t>
              </a:r>
              <a:r>
                <a:rPr lang="en-US" sz="2000" b="1"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degrees of freedom = </a:t>
              </a:r>
              <a:r>
                <a:rPr lang="en-US" sz="2000" b="1" baseline="0">
                  <a:solidFill>
                    <a:srgbClr val="FF0000"/>
                  </a:solidFill>
                  <a:effectLst/>
                  <a:latin typeface="Lucida Bright" panose="02040602050505020304" pitchFamily="18" charset="0"/>
                  <a:ea typeface="+mn-ea"/>
                  <a:cs typeface="+mn-cs"/>
                </a:rPr>
                <a:t>1.7291</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6. Compute the Confidence Interval Estimate:</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90% confidece interval estimate for the population mean is:</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acc>
                    <m:accPr>
                      <m:chr m:val="̅"/>
                      <m:ctrlPr>
                        <a:rPr lang="en-US" sz="2000" i="1">
                          <a:solidFill>
                            <a:schemeClr val="tx1"/>
                          </a:solidFill>
                          <a:effectLst/>
                          <a:latin typeface="Cambria Math" panose="02040503050406030204" pitchFamily="18" charset="0"/>
                        </a:rPr>
                      </m:ctrlPr>
                    </m:accPr>
                    <m:e>
                      <m:r>
                        <a:rPr lang="en-US" sz="2000" b="0" i="1">
                          <a:solidFill>
                            <a:schemeClr val="tx1"/>
                          </a:solidFill>
                          <a:effectLst/>
                          <a:latin typeface="Cambria Math" panose="02040503050406030204" pitchFamily="18" charset="0"/>
                        </a:rPr>
                        <m:t>𝑋</m:t>
                      </m:r>
                    </m:e>
                  </m:acc>
                </m:oMath>
              </a14:m>
              <a:r>
                <a:rPr lang="en-US" sz="2000">
                  <a:solidFill>
                    <a:schemeClr val="tx1"/>
                  </a:solidFill>
                  <a:effectLst/>
                  <a:latin typeface="Lucida Bright" panose="02040602050505020304" pitchFamily="18" charset="0"/>
                </a:rPr>
                <a:t> (+/-)</a:t>
              </a:r>
              <a:r>
                <a:rPr lang="en-US" sz="2000" baseline="0">
                  <a:solidFill>
                    <a:schemeClr val="tx1"/>
                  </a:solidFill>
                  <a:effectLst/>
                  <a:latin typeface="Lucida Bright" panose="02040602050505020304" pitchFamily="18" charset="0"/>
                </a:rPr>
                <a:t> </a:t>
              </a:r>
              <a:r>
                <a:rPr lang="en-US" sz="2400" baseline="0">
                  <a:solidFill>
                    <a:schemeClr val="tx1"/>
                  </a:solidFill>
                  <a:effectLst/>
                  <a:latin typeface="Lucida Bright" panose="02040602050505020304" pitchFamily="18" charset="0"/>
                </a:rPr>
                <a:t>t</a:t>
              </a:r>
              <a:r>
                <a:rPr lang="en-US" sz="1600" baseline="0">
                  <a:solidFill>
                    <a:schemeClr val="tx1"/>
                  </a:solidFill>
                  <a:effectLst/>
                  <a:latin typeface="Lucida Bright" panose="02040602050505020304" pitchFamily="18" charset="0"/>
                </a:rPr>
                <a:t>0.05 * </a:t>
              </a:r>
              <a14:m>
                <m:oMath xmlns:m="http://schemas.openxmlformats.org/officeDocument/2006/math">
                  <m:f>
                    <m:fPr>
                      <m:ctrlPr>
                        <a:rPr lang="en-US" sz="2400" i="1" baseline="0">
                          <a:solidFill>
                            <a:schemeClr val="tx1"/>
                          </a:solidFill>
                          <a:effectLst/>
                          <a:latin typeface="Cambria Math" panose="02040503050406030204" pitchFamily="18" charset="0"/>
                        </a:rPr>
                      </m:ctrlPr>
                    </m:fPr>
                    <m:num>
                      <m:r>
                        <a:rPr lang="en-US" sz="2400" b="0" i="1" baseline="0">
                          <a:solidFill>
                            <a:schemeClr val="tx1"/>
                          </a:solidFill>
                          <a:effectLst/>
                          <a:latin typeface="Cambria Math" panose="02040503050406030204" pitchFamily="18" charset="0"/>
                        </a:rPr>
                        <m:t>𝑠</m:t>
                      </m:r>
                    </m:num>
                    <m:den>
                      <m:rad>
                        <m:radPr>
                          <m:degHide m:val="on"/>
                          <m:ctrlPr>
                            <a:rPr lang="en-US" sz="2400" i="1" baseline="0">
                              <a:solidFill>
                                <a:schemeClr val="tx1"/>
                              </a:solidFill>
                              <a:effectLst/>
                              <a:latin typeface="Cambria Math" panose="02040503050406030204" pitchFamily="18" charset="0"/>
                            </a:rPr>
                          </m:ctrlPr>
                        </m:radPr>
                        <m:deg/>
                        <m:e>
                          <m:r>
                            <a:rPr lang="en-US" sz="2400" b="0" i="1" baseline="0">
                              <a:solidFill>
                                <a:schemeClr val="tx1"/>
                              </a:solidFill>
                              <a:effectLst/>
                              <a:latin typeface="Cambria Math" panose="02040503050406030204" pitchFamily="18" charset="0"/>
                            </a:rPr>
                            <m:t>𝑛</m:t>
                          </m:r>
                        </m:e>
                      </m:rad>
                    </m:den>
                  </m:f>
                </m:oMath>
              </a14:m>
              <a:r>
                <a:rPr lang="en-US" sz="2400">
                  <a:solidFill>
                    <a:schemeClr val="tx1"/>
                  </a:solidFill>
                  <a:effectLst/>
                  <a:latin typeface="Lucida Bright" panose="02040602050505020304" pitchFamily="18" charset="0"/>
                </a:rPr>
                <a:t> = </a:t>
              </a:r>
              <a:r>
                <a:rPr lang="en-US" sz="1800">
                  <a:solidFill>
                    <a:schemeClr val="tx1"/>
                  </a:solidFill>
                  <a:effectLst/>
                  <a:latin typeface="Lucida Bright" panose="02040602050505020304" pitchFamily="18" charset="0"/>
                </a:rPr>
                <a:t>0.7705 +1.7291* </a:t>
              </a:r>
              <a14:m>
                <m:oMath xmlns:m="http://schemas.openxmlformats.org/officeDocument/2006/math">
                  <m:f>
                    <m:fPr>
                      <m:ctrlPr>
                        <a:rPr lang="en-US" sz="2000" i="1">
                          <a:solidFill>
                            <a:schemeClr val="tx1"/>
                          </a:solidFill>
                          <a:effectLst/>
                          <a:latin typeface="Cambria Math" panose="02040503050406030204" pitchFamily="18" charset="0"/>
                        </a:rPr>
                      </m:ctrlPr>
                    </m:fPr>
                    <m:num>
                      <m:r>
                        <a:rPr lang="en-US" sz="2000" b="0" i="1">
                          <a:solidFill>
                            <a:schemeClr val="tx1"/>
                          </a:solidFill>
                          <a:effectLst/>
                          <a:latin typeface="Cambria Math" panose="02040503050406030204" pitchFamily="18" charset="0"/>
                        </a:rPr>
                        <m:t>1.1193</m:t>
                      </m:r>
                    </m:num>
                    <m:den>
                      <m:rad>
                        <m:radPr>
                          <m:degHide m:val="on"/>
                          <m:ctrlPr>
                            <a:rPr lang="en-US" sz="2000" i="1">
                              <a:solidFill>
                                <a:schemeClr val="tx1"/>
                              </a:solidFill>
                              <a:effectLst/>
                              <a:latin typeface="Cambria Math" panose="02040503050406030204" pitchFamily="18" charset="0"/>
                            </a:rPr>
                          </m:ctrlPr>
                        </m:radPr>
                        <m:deg/>
                        <m:e>
                          <m:r>
                            <a:rPr lang="en-US" sz="2000" b="0" i="1">
                              <a:solidFill>
                                <a:schemeClr val="tx1"/>
                              </a:solidFill>
                              <a:effectLst/>
                              <a:latin typeface="Cambria Math" panose="02040503050406030204" pitchFamily="18" charset="0"/>
                            </a:rPr>
                            <m:t>20</m:t>
                          </m:r>
                        </m:e>
                      </m:rad>
                    </m:den>
                  </m:f>
                </m:oMath>
              </a14:m>
              <a:r>
                <a:rPr lang="en-US" sz="2000">
                  <a:solidFill>
                    <a:schemeClr val="tx1"/>
                  </a:solidFill>
                  <a:effectLst/>
                  <a:latin typeface="Lucida Bright" panose="02040602050505020304" pitchFamily="18" charset="0"/>
                </a:rPr>
                <a:t> = </a:t>
              </a:r>
              <a14:m>
                <m:oMath xmlns:m="http://schemas.openxmlformats.org/officeDocument/2006/math">
                  <m:f>
                    <m:fPr>
                      <m:ctrlPr>
                        <a:rPr lang="en-US" sz="2000" i="1">
                          <a:solidFill>
                            <a:schemeClr val="dk1"/>
                          </a:solidFill>
                          <a:effectLst/>
                          <a:latin typeface="Cambria Math" panose="02040503050406030204" pitchFamily="18" charset="0"/>
                          <a:ea typeface="+mn-ea"/>
                          <a:cs typeface="+mn-cs"/>
                        </a:rPr>
                      </m:ctrlPr>
                    </m:fPr>
                    <m:num>
                      <m:r>
                        <a:rPr lang="en-US" sz="2000" b="0" i="1">
                          <a:solidFill>
                            <a:schemeClr val="dk1"/>
                          </a:solidFill>
                          <a:effectLst/>
                          <a:latin typeface="Cambria Math" panose="02040503050406030204" pitchFamily="18" charset="0"/>
                          <a:ea typeface="+mn-ea"/>
                          <a:cs typeface="+mn-cs"/>
                        </a:rPr>
                        <m:t>1.11926</m:t>
                      </m:r>
                    </m:num>
                    <m:den>
                      <m:r>
                        <a:rPr lang="en-US" sz="2000" b="0" i="1">
                          <a:solidFill>
                            <a:schemeClr val="dk1"/>
                          </a:solidFill>
                          <a:effectLst/>
                          <a:latin typeface="Cambria Math" panose="02040503050406030204" pitchFamily="18" charset="0"/>
                          <a:ea typeface="+mn-ea"/>
                          <a:cs typeface="+mn-cs"/>
                        </a:rPr>
                        <m:t>4.4721</m:t>
                      </m:r>
                    </m:den>
                  </m:f>
                </m:oMath>
              </a14:m>
              <a:r>
                <a:rPr lang="en-US" sz="200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 </a:t>
              </a:r>
              <a:endParaRPr lang="en-US" sz="2000" b="1">
                <a:solidFill>
                  <a:srgbClr val="FF0000"/>
                </a:solidFill>
                <a:effectLst/>
                <a:latin typeface="Lucida Bright" panose="02040602050505020304" pitchFamily="18" charset="0"/>
              </a:endParaRPr>
            </a:p>
            <a:p>
              <a:pPr eaLnBrk="1" fontAlgn="auto" latinLnBrk="0" hangingPunct="1"/>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0.3090    </a:t>
              </a:r>
            </a:p>
            <a:p>
              <a:pPr eaLnBrk="1" fontAlgn="auto" latinLnBrk="0" hangingPunct="1"/>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1.2320</a:t>
              </a:r>
              <a:endParaRPr lang="en-US" sz="2000" b="1">
                <a:solidFill>
                  <a:srgbClr val="FF0000"/>
                </a:solidFill>
                <a:effectLst/>
                <a:latin typeface="Lucida Bright" panose="02040602050505020304" pitchFamily="18" charset="0"/>
              </a:endParaRPr>
            </a:p>
            <a:p>
              <a:pPr eaLnBrk="1" fontAlgn="auto" latinLnBrk="0" hangingPunct="1"/>
              <a:endParaRPr lang="en-US" sz="2000">
                <a:solidFill>
                  <a:schemeClr val="accent5">
                    <a:lumMod val="50000"/>
                  </a:schemeClr>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5">
                    <a:lumMod val="50000"/>
                  </a:schemeClr>
                </a:solidFill>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Calibri" panose="020F0502020204030204" pitchFamily="34" charset="0"/>
              </a:endParaRPr>
            </a:p>
          </xdr:txBody>
        </xdr:sp>
      </mc:Choice>
      <mc:Fallback xmlns="">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503463" y="1551758"/>
              <a:ext cx="11786508" cy="1475504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C00000"/>
                  </a:solidFill>
                  <a:latin typeface="Lucida Bright" panose="02040602050505020304" pitchFamily="18" charset="0"/>
                  <a:cs typeface="FrankRuehl" panose="020E0503060101010101" pitchFamily="34" charset="-79"/>
                </a:rPr>
                <a:t>Confidence interval estimates for the </a:t>
              </a:r>
              <a:r>
                <a:rPr lang="el-GR" sz="2400" b="1" u="sng" baseline="0">
                  <a:solidFill>
                    <a:srgbClr val="C00000"/>
                  </a:solidFill>
                  <a:latin typeface="Times New Roman" panose="02020603050405020304" pitchFamily="18" charset="0"/>
                  <a:cs typeface="Times New Roman" panose="02020603050405020304" pitchFamily="18" charset="0"/>
                </a:rPr>
                <a:t>μ</a:t>
              </a:r>
              <a:r>
                <a:rPr lang="en-US" sz="2400" b="1" u="sng" baseline="0">
                  <a:solidFill>
                    <a:srgbClr val="C00000"/>
                  </a:solidFill>
                  <a:latin typeface="Lucida Bright" panose="02040602050505020304" pitchFamily="18" charset="0"/>
                  <a:cs typeface="FrankRuehl" panose="020E0503060101010101" pitchFamily="34" charset="-79"/>
                </a:rPr>
                <a:t>, </a:t>
              </a:r>
              <a:r>
                <a:rPr lang="el-GR" sz="2400" b="1" u="sng" baseline="0">
                  <a:solidFill>
                    <a:srgbClr val="C00000"/>
                  </a:solidFill>
                  <a:latin typeface="Calibri" panose="020F0502020204030204" pitchFamily="34" charset="0"/>
                  <a:cs typeface="Calibri" panose="020F0502020204030204" pitchFamily="34" charset="0"/>
                </a:rPr>
                <a:t>σ</a:t>
              </a:r>
              <a:r>
                <a:rPr lang="en-US" sz="2400" b="1" u="sng" baseline="0">
                  <a:solidFill>
                    <a:srgbClr val="C00000"/>
                  </a:solidFill>
                  <a:latin typeface="Lucida Bright" panose="02040602050505020304" pitchFamily="18" charset="0"/>
                  <a:cs typeface="Calibri" panose="020F0502020204030204" pitchFamily="34" charset="0"/>
                </a:rPr>
                <a:t> unknown, small sample:</a:t>
              </a:r>
            </a:p>
            <a:p>
              <a:endParaRPr lang="en-US" sz="2400" b="1" u="sng" baseline="0">
                <a:solidFill>
                  <a:srgbClr val="C00000"/>
                </a:solidFill>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M&amp;A is a regional CPA firm located near Minneapolis. Recently a team conducted an audit for a discount chain.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One part of the audit involved developing an estimate for the mean dollar error in total charges that occur during the check out process as shown to the left.</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They wish to develop a 90% confidence interval estimate for the population mean. </a:t>
              </a:r>
            </a:p>
            <a:p>
              <a:endParaRPr lang="en-US" sz="2000" baseline="0">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1. Define the population and select a simple random sample of size </a:t>
              </a:r>
              <a:r>
                <a:rPr lang="en-US" sz="2000" b="1" u="sng" baseline="0">
                  <a:solidFill>
                    <a:srgbClr val="FF0000"/>
                  </a:solidFill>
                  <a:latin typeface="Lucida Bright" panose="02040602050505020304" pitchFamily="18" charset="0"/>
                  <a:cs typeface="Calibri" panose="020F0502020204030204" pitchFamily="34" charset="0"/>
                </a:rPr>
                <a:t>n</a:t>
              </a:r>
              <a:r>
                <a:rPr lang="en-US" sz="2000" b="1" u="sng" baseline="0">
                  <a:solidFill>
                    <a:schemeClr val="accent5">
                      <a:lumMod val="50000"/>
                    </a:schemeClr>
                  </a:solidFill>
                  <a:latin typeface="Lucida Bright" panose="02040602050505020304" pitchFamily="18" charset="0"/>
                  <a:cs typeface="Calibri" panose="020F0502020204030204" pitchFamily="34" charset="0"/>
                </a:rPr>
                <a:t> from the population:</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sample is shown to the left.</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2. Specify the confidence level:</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A 90% confidence interval is desired.</a:t>
              </a:r>
            </a:p>
            <a:p>
              <a:endParaRPr lang="en-US" sz="2000" b="0" baseline="0">
                <a:solidFill>
                  <a:schemeClr val="tx1"/>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3. Compute the sample mean and Sample Standard Deviation: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Sample Mean = </a:t>
              </a:r>
              <a:r>
                <a:rPr lang="en-US" sz="2000" b="1" baseline="0">
                  <a:solidFill>
                    <a:srgbClr val="FF0000"/>
                  </a:solidFill>
                  <a:effectLst/>
                  <a:latin typeface="Lucida Bright" panose="02040602050505020304" pitchFamily="18" charset="0"/>
                  <a:ea typeface="+mn-ea"/>
                  <a:cs typeface="+mn-cs"/>
                </a:rPr>
                <a:t>0.7705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Standard Deviation = </a:t>
              </a:r>
              <a:r>
                <a:rPr lang="en-US" sz="2000" b="1" baseline="0">
                  <a:solidFill>
                    <a:srgbClr val="FF0000"/>
                  </a:solidFill>
                  <a:effectLst/>
                  <a:latin typeface="Lucida Bright" panose="02040602050505020304" pitchFamily="18" charset="0"/>
                  <a:ea typeface="+mn-ea"/>
                  <a:cs typeface="+mn-cs"/>
                </a:rPr>
                <a:t>1.1936</a:t>
              </a:r>
            </a:p>
            <a:p>
              <a:pPr marL="0" marR="0" lvl="0" indent="0" defTabSz="914400" eaLnBrk="1" fontAlgn="auto" latinLnBrk="0" hangingPunct="1">
                <a:lnSpc>
                  <a:spcPct val="100000"/>
                </a:lnSpc>
                <a:spcBef>
                  <a:spcPts val="0"/>
                </a:spcBef>
                <a:spcAft>
                  <a:spcPts val="0"/>
                </a:spcAft>
                <a:buClrTx/>
                <a:buSzTx/>
                <a:buFontTx/>
                <a:buNone/>
                <a:tabLst/>
                <a:defRPr/>
              </a:pPr>
              <a:endParaRPr lang="en-US" sz="18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4. Determine the Standard Error of Sampling Distribution: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l-GR" sz="2800">
                  <a:solidFill>
                    <a:schemeClr val="tx1"/>
                  </a:solidFill>
                  <a:effectLst/>
                  <a:latin typeface="Calibri" panose="020F0502020204030204" pitchFamily="34" charset="0"/>
                  <a:cs typeface="Calibri" panose="020F0502020204030204" pitchFamily="34" charset="0"/>
                </a:rPr>
                <a:t>σ</a:t>
              </a:r>
              <a:r>
                <a:rPr lang="en-US" sz="1800">
                  <a:solidFill>
                    <a:schemeClr val="tx1"/>
                  </a:solidFill>
                  <a:effectLst/>
                  <a:latin typeface="Calibri" panose="020F0502020204030204" pitchFamily="34" charset="0"/>
                  <a:cs typeface="Calibri" panose="020F0502020204030204" pitchFamily="34" charset="0"/>
                </a:rPr>
                <a:t>x =</a:t>
              </a:r>
              <a:r>
                <a:rPr lang="en-US" sz="2000">
                  <a:solidFill>
                    <a:schemeClr val="tx1"/>
                  </a:solidFill>
                  <a:effectLst/>
                  <a:latin typeface="Lucida Bright" panose="02040602050505020304" pitchFamily="18" charset="0"/>
                  <a:cs typeface="Calibri" panose="020F0502020204030204" pitchFamily="34" charset="0"/>
                </a:rPr>
                <a:t> s/</a:t>
              </a:r>
              <a:r>
                <a:rPr lang="en-US" sz="2000" i="0">
                  <a:solidFill>
                    <a:schemeClr val="tx1"/>
                  </a:solidFill>
                  <a:effectLst/>
                  <a:latin typeface="Cambria Math" panose="02040503050406030204" pitchFamily="18" charset="0"/>
                  <a:cs typeface="Calibri" panose="020F0502020204030204" pitchFamily="34" charset="0"/>
                </a:rPr>
                <a:t>√</a:t>
              </a:r>
              <a:r>
                <a:rPr lang="en-US" sz="2000" b="0" i="0">
                  <a:solidFill>
                    <a:schemeClr val="tx1"/>
                  </a:solidFill>
                  <a:effectLst/>
                  <a:latin typeface="Cambria Math" panose="02040503050406030204" pitchFamily="18" charset="0"/>
                  <a:cs typeface="Calibri" panose="020F0502020204030204" pitchFamily="34" charset="0"/>
                </a:rPr>
                <a:t>20</a:t>
              </a:r>
              <a:r>
                <a:rPr lang="en-US" sz="2000">
                  <a:solidFill>
                    <a:schemeClr val="tx1"/>
                  </a:solidFill>
                  <a:effectLst/>
                  <a:latin typeface="Lucida Bright" panose="02040602050505020304" pitchFamily="18" charset="0"/>
                </a:rPr>
                <a:t> = </a:t>
              </a:r>
              <a:r>
                <a:rPr lang="en-US" sz="2000" b="0" i="0">
                  <a:solidFill>
                    <a:schemeClr val="tx1"/>
                  </a:solidFill>
                  <a:effectLst/>
                  <a:latin typeface="Cambria Math" panose="02040503050406030204" pitchFamily="18" charset="0"/>
                </a:rPr>
                <a:t>1.1936/4.4721</a:t>
              </a:r>
              <a:r>
                <a:rPr lang="en-US" sz="2000">
                  <a:solidFill>
                    <a:schemeClr val="tx1"/>
                  </a:solidFill>
                  <a:effectLst/>
                  <a:latin typeface="Lucida Bright" panose="02040602050505020304" pitchFamily="18" charset="0"/>
                </a:rPr>
                <a:t> = </a:t>
              </a:r>
              <a:r>
                <a:rPr lang="en-US" sz="2000" b="1">
                  <a:solidFill>
                    <a:srgbClr val="FF0000"/>
                  </a:solidFill>
                  <a:effectLst/>
                  <a:latin typeface="Lucida Bright" panose="02040602050505020304" pitchFamily="18" charset="0"/>
                </a:rPr>
                <a:t>0.2669</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eaLnBrk="1" fontAlgn="auto" latinLnBrk="0" hangingPunct="1"/>
              <a:r>
                <a:rPr lang="en-US" sz="2000" b="1" i="0" u="sng" baseline="0">
                  <a:solidFill>
                    <a:schemeClr val="accent5">
                      <a:lumMod val="50000"/>
                    </a:schemeClr>
                  </a:solidFill>
                  <a:effectLst/>
                  <a:latin typeface="Lucida Bright" panose="02040602050505020304" pitchFamily="18" charset="0"/>
                  <a:ea typeface="+mn-ea"/>
                  <a:cs typeface="+mn-cs"/>
                </a:rPr>
                <a:t>Step 5. Determine the Critical Value (t-distribution since the </a:t>
              </a:r>
              <a:r>
                <a:rPr lang="el-GR"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σ</a:t>
              </a:r>
              <a:r>
                <a:rPr lang="en-US"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 is unknown</a:t>
              </a:r>
              <a:r>
                <a:rPr lang="en-US" sz="2000" b="1" i="0" u="sng" baseline="0">
                  <a:solidFill>
                    <a:schemeClr val="accent5">
                      <a:lumMod val="50000"/>
                    </a:schemeClr>
                  </a:solidFill>
                  <a:effectLst/>
                  <a:latin typeface="Lucida Bright" panose="02040602050505020304" pitchFamily="18" charset="0"/>
                  <a:ea typeface="+mn-ea"/>
                  <a:cs typeface="+mn-cs"/>
                </a:rPr>
                <a:t>):</a:t>
              </a:r>
            </a:p>
            <a:p>
              <a:pPr eaLnBrk="1" fontAlgn="auto" latinLnBrk="0" hangingPunct="1"/>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Critical Value for 90% confidence and 20 -1 =</a:t>
              </a:r>
              <a:r>
                <a:rPr lang="en-US" sz="2000" b="1" baseline="0">
                  <a:solidFill>
                    <a:schemeClr val="dk1"/>
                  </a:solidFill>
                  <a:effectLst/>
                  <a:latin typeface="Lucida Bright" panose="02040602050505020304" pitchFamily="18" charset="0"/>
                  <a:ea typeface="+mn-ea"/>
                  <a:cs typeface="+mn-cs"/>
                </a:rPr>
                <a:t> </a:t>
              </a:r>
              <a:r>
                <a:rPr lang="en-US" sz="2000" b="1" baseline="0">
                  <a:solidFill>
                    <a:srgbClr val="FF0000"/>
                  </a:solidFill>
                  <a:effectLst/>
                  <a:latin typeface="Lucida Bright" panose="02040602050505020304" pitchFamily="18" charset="0"/>
                  <a:ea typeface="+mn-ea"/>
                  <a:cs typeface="+mn-cs"/>
                </a:rPr>
                <a:t>19</a:t>
              </a:r>
              <a:r>
                <a:rPr lang="en-US" sz="2000" b="1"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degrees of freedom = </a:t>
              </a:r>
              <a:r>
                <a:rPr lang="en-US" sz="2000" b="1" baseline="0">
                  <a:solidFill>
                    <a:srgbClr val="FF0000"/>
                  </a:solidFill>
                  <a:effectLst/>
                  <a:latin typeface="Lucida Bright" panose="02040602050505020304" pitchFamily="18" charset="0"/>
                  <a:ea typeface="+mn-ea"/>
                  <a:cs typeface="+mn-cs"/>
                </a:rPr>
                <a:t>1.7291</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6. Compute the Confidence Interval Estimate:</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90% confidece interval estimate for the population mean is:</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i="0">
                  <a:solidFill>
                    <a:schemeClr val="tx1"/>
                  </a:solidFill>
                  <a:effectLst/>
                  <a:latin typeface="Cambria Math" panose="02040503050406030204" pitchFamily="18" charset="0"/>
                </a:rPr>
                <a:t>𝑋 ̅</a:t>
              </a:r>
              <a:r>
                <a:rPr lang="en-US" sz="2000">
                  <a:solidFill>
                    <a:schemeClr val="tx1"/>
                  </a:solidFill>
                  <a:effectLst/>
                  <a:latin typeface="Lucida Bright" panose="02040602050505020304" pitchFamily="18" charset="0"/>
                </a:rPr>
                <a:t> (+/-)</a:t>
              </a:r>
              <a:r>
                <a:rPr lang="en-US" sz="2000" baseline="0">
                  <a:solidFill>
                    <a:schemeClr val="tx1"/>
                  </a:solidFill>
                  <a:effectLst/>
                  <a:latin typeface="Lucida Bright" panose="02040602050505020304" pitchFamily="18" charset="0"/>
                </a:rPr>
                <a:t> </a:t>
              </a:r>
              <a:r>
                <a:rPr lang="en-US" sz="2400" baseline="0">
                  <a:solidFill>
                    <a:schemeClr val="tx1"/>
                  </a:solidFill>
                  <a:effectLst/>
                  <a:latin typeface="Lucida Bright" panose="02040602050505020304" pitchFamily="18" charset="0"/>
                </a:rPr>
                <a:t>t</a:t>
              </a:r>
              <a:r>
                <a:rPr lang="en-US" sz="1600" baseline="0">
                  <a:solidFill>
                    <a:schemeClr val="tx1"/>
                  </a:solidFill>
                  <a:effectLst/>
                  <a:latin typeface="Lucida Bright" panose="02040602050505020304" pitchFamily="18" charset="0"/>
                </a:rPr>
                <a:t>0.05 * </a:t>
              </a:r>
              <a:r>
                <a:rPr lang="en-US" sz="2400" b="0" i="0" baseline="0">
                  <a:solidFill>
                    <a:schemeClr val="tx1"/>
                  </a:solidFill>
                  <a:effectLst/>
                  <a:latin typeface="Cambria Math" panose="02040503050406030204" pitchFamily="18" charset="0"/>
                </a:rPr>
                <a:t>𝑠/√𝑛</a:t>
              </a:r>
              <a:r>
                <a:rPr lang="en-US" sz="2400">
                  <a:solidFill>
                    <a:schemeClr val="tx1"/>
                  </a:solidFill>
                  <a:effectLst/>
                  <a:latin typeface="Lucida Bright" panose="02040602050505020304" pitchFamily="18" charset="0"/>
                </a:rPr>
                <a:t> = </a:t>
              </a:r>
              <a:r>
                <a:rPr lang="en-US" sz="1800">
                  <a:solidFill>
                    <a:schemeClr val="tx1"/>
                  </a:solidFill>
                  <a:effectLst/>
                  <a:latin typeface="Lucida Bright" panose="02040602050505020304" pitchFamily="18" charset="0"/>
                </a:rPr>
                <a:t>0.7705 +1.7291* </a:t>
              </a:r>
              <a:r>
                <a:rPr lang="en-US" sz="2000" b="0" i="0">
                  <a:solidFill>
                    <a:schemeClr val="tx1"/>
                  </a:solidFill>
                  <a:effectLst/>
                  <a:latin typeface="Cambria Math" panose="02040503050406030204" pitchFamily="18" charset="0"/>
                </a:rPr>
                <a:t>1.1193/√20</a:t>
              </a:r>
              <a:r>
                <a:rPr lang="en-US" sz="2000">
                  <a:solidFill>
                    <a:schemeClr val="tx1"/>
                  </a:solidFill>
                  <a:effectLst/>
                  <a:latin typeface="Lucida Bright" panose="02040602050505020304" pitchFamily="18" charset="0"/>
                </a:rPr>
                <a:t> = </a:t>
              </a:r>
              <a:r>
                <a:rPr lang="en-US" sz="2000" b="0" i="0">
                  <a:solidFill>
                    <a:schemeClr val="dk1"/>
                  </a:solidFill>
                  <a:effectLst/>
                  <a:latin typeface="Cambria Math" panose="02040503050406030204" pitchFamily="18" charset="0"/>
                  <a:ea typeface="+mn-ea"/>
                  <a:cs typeface="+mn-cs"/>
                </a:rPr>
                <a:t>1.11926/4.4721</a:t>
              </a:r>
              <a:r>
                <a:rPr lang="en-US" sz="200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 </a:t>
              </a:r>
              <a:endParaRPr lang="en-US" sz="2000" b="1">
                <a:solidFill>
                  <a:srgbClr val="FF0000"/>
                </a:solidFill>
                <a:effectLst/>
                <a:latin typeface="Lucida Bright" panose="02040602050505020304" pitchFamily="18" charset="0"/>
              </a:endParaRPr>
            </a:p>
            <a:p>
              <a:pPr eaLnBrk="1" fontAlgn="auto" latinLnBrk="0" hangingPunct="1"/>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0.3090    </a:t>
              </a:r>
            </a:p>
            <a:p>
              <a:pPr eaLnBrk="1" fontAlgn="auto" latinLnBrk="0" hangingPunct="1"/>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1.2320</a:t>
              </a:r>
              <a:endParaRPr lang="en-US" sz="2000" b="1">
                <a:solidFill>
                  <a:srgbClr val="FF0000"/>
                </a:solidFill>
                <a:effectLst/>
                <a:latin typeface="Lucida Bright" panose="02040602050505020304" pitchFamily="18" charset="0"/>
              </a:endParaRPr>
            </a:p>
            <a:p>
              <a:pPr eaLnBrk="1" fontAlgn="auto" latinLnBrk="0" hangingPunct="1"/>
              <a:endParaRPr lang="en-US" sz="2000">
                <a:solidFill>
                  <a:schemeClr val="accent5">
                    <a:lumMod val="50000"/>
                  </a:schemeClr>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5">
                    <a:lumMod val="50000"/>
                  </a:schemeClr>
                </a:solidFill>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Calibri" panose="020F0502020204030204" pitchFamily="34" charset="0"/>
              </a:endParaRPr>
            </a:p>
          </xdr:txBody>
        </xdr:sp>
      </mc:Fallback>
    </mc:AlternateContent>
    <xdr:clientData/>
  </xdr:twoCellAnchor>
  <xdr:twoCellAnchor>
    <xdr:from>
      <xdr:col>0</xdr:col>
      <xdr:colOff>503464</xdr:colOff>
      <xdr:row>1</xdr:row>
      <xdr:rowOff>70756</xdr:rowOff>
    </xdr:from>
    <xdr:to>
      <xdr:col>3</xdr:col>
      <xdr:colOff>95249</xdr:colOff>
      <xdr:row>7</xdr:row>
      <xdr:rowOff>8165</xdr:rowOff>
    </xdr:to>
    <xdr:sp macro="" textlink="">
      <xdr:nvSpPr>
        <xdr:cNvPr id="7" name="Left Arrow 18">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503464" y="261256"/>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20</xdr:col>
      <xdr:colOff>149679</xdr:colOff>
      <xdr:row>8</xdr:row>
      <xdr:rowOff>0</xdr:rowOff>
    </xdr:from>
    <xdr:to>
      <xdr:col>22</xdr:col>
      <xdr:colOff>258536</xdr:colOff>
      <xdr:row>10</xdr:row>
      <xdr:rowOff>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12300858" y="1524000"/>
          <a:ext cx="1496785"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1</a:t>
          </a:r>
        </a:p>
      </xdr:txBody>
    </xdr:sp>
    <xdr:clientData/>
  </xdr:twoCellAnchor>
  <xdr:twoCellAnchor>
    <xdr:from>
      <xdr:col>24</xdr:col>
      <xdr:colOff>138795</xdr:colOff>
      <xdr:row>7</xdr:row>
      <xdr:rowOff>166007</xdr:rowOff>
    </xdr:from>
    <xdr:to>
      <xdr:col>25</xdr:col>
      <xdr:colOff>1023258</xdr:colOff>
      <xdr:row>9</xdr:row>
      <xdr:rowOff>166007</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15133866" y="1499507"/>
          <a:ext cx="1932213"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tx1"/>
              </a:solidFill>
              <a:latin typeface="Lucida Bright" panose="02040602050505020304" pitchFamily="18" charset="0"/>
            </a:rPr>
            <a:t>Step 3</a:t>
          </a:r>
        </a:p>
      </xdr:txBody>
    </xdr:sp>
    <xdr:clientData/>
  </xdr:twoCellAnchor>
  <xdr:twoCellAnchor>
    <xdr:from>
      <xdr:col>20</xdr:col>
      <xdr:colOff>263980</xdr:colOff>
      <xdr:row>32</xdr:row>
      <xdr:rowOff>114300</xdr:rowOff>
    </xdr:from>
    <xdr:to>
      <xdr:col>23</xdr:col>
      <xdr:colOff>0</xdr:colOff>
      <xdr:row>33</xdr:row>
      <xdr:rowOff>168728</xdr:rowOff>
    </xdr:to>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12415159" y="9081407"/>
          <a:ext cx="1932213"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4</a:t>
          </a:r>
        </a:p>
      </xdr:txBody>
    </xdr:sp>
    <xdr:clientData/>
  </xdr:twoCellAnchor>
  <xdr:twoCellAnchor>
    <xdr:from>
      <xdr:col>22</xdr:col>
      <xdr:colOff>43545</xdr:colOff>
      <xdr:row>43</xdr:row>
      <xdr:rowOff>13606</xdr:rowOff>
    </xdr:from>
    <xdr:to>
      <xdr:col>24</xdr:col>
      <xdr:colOff>27215</xdr:colOff>
      <xdr:row>46</xdr:row>
      <xdr:rowOff>136072</xdr:rowOff>
    </xdr:to>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13582652" y="11212285"/>
          <a:ext cx="1725384"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=TINV(0.10,19)</a:t>
          </a:r>
        </a:p>
      </xdr:txBody>
    </xdr:sp>
    <xdr:clientData/>
  </xdr:twoCellAnchor>
  <xdr:twoCellAnchor>
    <xdr:from>
      <xdr:col>20</xdr:col>
      <xdr:colOff>326572</xdr:colOff>
      <xdr:row>39</xdr:row>
      <xdr:rowOff>149678</xdr:rowOff>
    </xdr:from>
    <xdr:to>
      <xdr:col>23</xdr:col>
      <xdr:colOff>27214</xdr:colOff>
      <xdr:row>41</xdr:row>
      <xdr:rowOff>149678</xdr:rowOff>
    </xdr:to>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12477751" y="10586357"/>
          <a:ext cx="2217963"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5</a:t>
          </a:r>
        </a:p>
      </xdr:txBody>
    </xdr:sp>
    <xdr:clientData/>
  </xdr:twoCellAnchor>
  <xdr:twoCellAnchor>
    <xdr:from>
      <xdr:col>20</xdr:col>
      <xdr:colOff>370113</xdr:colOff>
      <xdr:row>48</xdr:row>
      <xdr:rowOff>29935</xdr:rowOff>
    </xdr:from>
    <xdr:to>
      <xdr:col>23</xdr:col>
      <xdr:colOff>70755</xdr:colOff>
      <xdr:row>50</xdr:row>
      <xdr:rowOff>29935</xdr:rowOff>
    </xdr:to>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12521292" y="12181114"/>
          <a:ext cx="2626177"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6</a:t>
          </a:r>
        </a:p>
      </xdr:txBody>
    </xdr:sp>
    <xdr:clientData/>
  </xdr:twoCellAnchor>
  <xdr:twoCellAnchor>
    <xdr:from>
      <xdr:col>21</xdr:col>
      <xdr:colOff>286946</xdr:colOff>
      <xdr:row>59</xdr:row>
      <xdr:rowOff>53232</xdr:rowOff>
    </xdr:from>
    <xdr:to>
      <xdr:col>24</xdr:col>
      <xdr:colOff>326571</xdr:colOff>
      <xdr:row>60</xdr:row>
      <xdr:rowOff>122467</xdr:rowOff>
    </xdr:to>
    <xdr:sp macro="" textlink="">
      <xdr:nvSpPr>
        <xdr:cNvPr id="19" name="Right Bracket 18">
          <a:extLst>
            <a:ext uri="{FF2B5EF4-FFF2-40B4-BE49-F238E27FC236}">
              <a16:creationId xmlns:a16="http://schemas.microsoft.com/office/drawing/2014/main" id="{00000000-0008-0000-0900-000013000000}"/>
            </a:ext>
          </a:extLst>
        </xdr:cNvPr>
        <xdr:cNvSpPr/>
      </xdr:nvSpPr>
      <xdr:spPr>
        <a:xfrm rot="5400000">
          <a:off x="14178641" y="13375823"/>
          <a:ext cx="259735" cy="297876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21</xdr:col>
      <xdr:colOff>204105</xdr:colOff>
      <xdr:row>61</xdr:row>
      <xdr:rowOff>95251</xdr:rowOff>
    </xdr:from>
    <xdr:to>
      <xdr:col>24</xdr:col>
      <xdr:colOff>489857</xdr:colOff>
      <xdr:row>63</xdr:row>
      <xdr:rowOff>95251</xdr:rowOff>
    </xdr:to>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12736284" y="15158358"/>
          <a:ext cx="32248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Confidence</a:t>
          </a:r>
          <a:r>
            <a:rPr lang="en-US" sz="2000" baseline="0">
              <a:latin typeface="Lucida Bright" panose="02040602050505020304" pitchFamily="18" charset="0"/>
            </a:rPr>
            <a:t> Interval</a:t>
          </a:r>
          <a:endParaRPr lang="en-US" sz="2000">
            <a:latin typeface="Lucida Bright" panose="02040602050505020304" pitchFamily="18" charset="0"/>
          </a:endParaRPr>
        </a:p>
      </xdr:txBody>
    </xdr:sp>
    <xdr:clientData/>
  </xdr:twoCellAnchor>
  <xdr:twoCellAnchor>
    <xdr:from>
      <xdr:col>25</xdr:col>
      <xdr:colOff>5446</xdr:colOff>
      <xdr:row>35</xdr:row>
      <xdr:rowOff>2721</xdr:rowOff>
    </xdr:from>
    <xdr:to>
      <xdr:col>25</xdr:col>
      <xdr:colOff>955223</xdr:colOff>
      <xdr:row>38</xdr:row>
      <xdr:rowOff>125187</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16334017" y="9677400"/>
              <a:ext cx="949777"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r>
                      <a:rPr lang="en-US" sz="1600" i="1">
                        <a:latin typeface="Cambria Math" panose="02040503050406030204" pitchFamily="18" charset="0"/>
                      </a:rPr>
                      <m:t>=</m:t>
                    </m:r>
                    <m:rad>
                      <m:radPr>
                        <m:degHide m:val="on"/>
                        <m:ctrlPr>
                          <a:rPr lang="en-US" sz="1600" i="1">
                            <a:latin typeface="Cambria Math" panose="02040503050406030204" pitchFamily="18" charset="0"/>
                          </a:rPr>
                        </m:ctrlPr>
                      </m:radPr>
                      <m:deg/>
                      <m:e>
                        <m:r>
                          <a:rPr lang="en-US" sz="1600" b="0" i="1">
                            <a:latin typeface="Cambria Math" panose="02040503050406030204" pitchFamily="18" charset="0"/>
                          </a:rPr>
                          <m:t>20</m:t>
                        </m:r>
                      </m:e>
                    </m:rad>
                  </m:oMath>
                </m:oMathPara>
              </a14:m>
              <a:endParaRPr lang="en-US" sz="1600">
                <a:latin typeface="Lucida Bright" panose="02040602050505020304" pitchFamily="18" charset="0"/>
              </a:endParaRPr>
            </a:p>
          </xdr:txBody>
        </xdr:sp>
      </mc:Choice>
      <mc:Fallback xmlns="">
        <xdr:sp macro="" textlink="">
          <xdr:nvSpPr>
            <xdr:cNvPr id="21" name="TextBox 20">
              <a:extLst>
                <a:ext uri="{FF2B5EF4-FFF2-40B4-BE49-F238E27FC236}">
                  <a16:creationId xmlns:a16="http://schemas.microsoft.com/office/drawing/2014/main" id="{6DB84B5A-B9D0-4710-9A63-A0A37E99FA51}"/>
                </a:ext>
              </a:extLst>
            </xdr:cNvPr>
            <xdr:cNvSpPr txBox="1"/>
          </xdr:nvSpPr>
          <xdr:spPr>
            <a:xfrm>
              <a:off x="16334017" y="9677400"/>
              <a:ext cx="949777"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i="0">
                  <a:latin typeface="Cambria Math" panose="02040503050406030204" pitchFamily="18" charset="0"/>
                </a:rPr>
                <a:t>=√</a:t>
              </a:r>
              <a:r>
                <a:rPr lang="en-US" sz="1600" b="0" i="0">
                  <a:latin typeface="Cambria Math" panose="02040503050406030204" pitchFamily="18" charset="0"/>
                </a:rPr>
                <a:t>20</a:t>
              </a:r>
              <a:endParaRPr lang="en-US" sz="1600">
                <a:latin typeface="Lucida Bright" panose="02040602050505020304" pitchFamily="18" charset="0"/>
              </a:endParaRPr>
            </a:p>
          </xdr:txBody>
        </xdr:sp>
      </mc:Fallback>
    </mc:AlternateContent>
    <xdr:clientData/>
  </xdr:twoCellAnchor>
  <xdr:twoCellAnchor>
    <xdr:from>
      <xdr:col>22</xdr:col>
      <xdr:colOff>54429</xdr:colOff>
      <xdr:row>35</xdr:row>
      <xdr:rowOff>19050</xdr:rowOff>
    </xdr:from>
    <xdr:to>
      <xdr:col>22</xdr:col>
      <xdr:colOff>1034143</xdr:colOff>
      <xdr:row>38</xdr:row>
      <xdr:rowOff>141516</xdr:rowOff>
    </xdr:to>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900-000016000000}"/>
                </a:ext>
              </a:extLst>
            </xdr:cNvPr>
            <xdr:cNvSpPr txBox="1"/>
          </xdr:nvSpPr>
          <xdr:spPr>
            <a:xfrm>
              <a:off x="13593536" y="9693729"/>
              <a:ext cx="979714"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 </a:t>
              </a:r>
              <a14:m>
                <m:oMath xmlns:m="http://schemas.openxmlformats.org/officeDocument/2006/math">
                  <m:f>
                    <m:fPr>
                      <m:ctrlPr>
                        <a:rPr lang="en-US" sz="1600" i="1">
                          <a:latin typeface="Cambria Math" panose="02040503050406030204" pitchFamily="18" charset="0"/>
                        </a:rPr>
                      </m:ctrlPr>
                    </m:fPr>
                    <m:num>
                      <m:r>
                        <a:rPr lang="en-US" sz="1600" b="0" i="1">
                          <a:latin typeface="Cambria Math" panose="02040503050406030204" pitchFamily="18" charset="0"/>
                        </a:rPr>
                        <m:t>1.1936</m:t>
                      </m:r>
                    </m:num>
                    <m:den>
                      <m:r>
                        <a:rPr lang="en-US" sz="1600" b="0" i="1">
                          <a:latin typeface="Cambria Math" panose="02040503050406030204" pitchFamily="18" charset="0"/>
                        </a:rPr>
                        <m:t>4.4721</m:t>
                      </m:r>
                    </m:den>
                  </m:f>
                </m:oMath>
              </a14:m>
              <a:endParaRPr lang="en-US" sz="1600">
                <a:latin typeface="Lucida Bright" panose="02040602050505020304" pitchFamily="18" charset="0"/>
              </a:endParaRPr>
            </a:p>
          </xdr:txBody>
        </xdr:sp>
      </mc:Choice>
      <mc:Fallback xmlns="">
        <xdr:sp macro="" textlink="">
          <xdr:nvSpPr>
            <xdr:cNvPr id="22" name="TextBox 21">
              <a:extLst>
                <a:ext uri="{FF2B5EF4-FFF2-40B4-BE49-F238E27FC236}">
                  <a16:creationId xmlns:a16="http://schemas.microsoft.com/office/drawing/2014/main" id="{B69BB721-A0E1-4D6A-A5FD-780B7E4D734C}"/>
                </a:ext>
              </a:extLst>
            </xdr:cNvPr>
            <xdr:cNvSpPr txBox="1"/>
          </xdr:nvSpPr>
          <xdr:spPr>
            <a:xfrm>
              <a:off x="13593536" y="9693729"/>
              <a:ext cx="979714"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 </a:t>
              </a:r>
              <a:r>
                <a:rPr lang="en-US" sz="1600" b="0" i="0">
                  <a:latin typeface="Cambria Math" panose="02040503050406030204" pitchFamily="18" charset="0"/>
                </a:rPr>
                <a:t>1.1936/4.4721</a:t>
              </a:r>
              <a:endParaRPr lang="en-US" sz="1600">
                <a:latin typeface="Lucida Bright" panose="02040602050505020304" pitchFamily="18" charset="0"/>
              </a:endParaRPr>
            </a:p>
          </xdr:txBody>
        </xdr:sp>
      </mc:Fallback>
    </mc:AlternateContent>
    <xdr:clientData/>
  </xdr:twoCellAnchor>
  <xdr:twoCellAnchor>
    <xdr:from>
      <xdr:col>8</xdr:col>
      <xdr:colOff>136071</xdr:colOff>
      <xdr:row>24</xdr:row>
      <xdr:rowOff>30481</xdr:rowOff>
    </xdr:from>
    <xdr:to>
      <xdr:col>10</xdr:col>
      <xdr:colOff>408213</xdr:colOff>
      <xdr:row>25</xdr:row>
      <xdr:rowOff>84910</xdr:rowOff>
    </xdr:to>
    <xdr:sp macro="" textlink="">
      <xdr:nvSpPr>
        <xdr:cNvPr id="23" name="TextBox 22">
          <a:extLst>
            <a:ext uri="{FF2B5EF4-FFF2-40B4-BE49-F238E27FC236}">
              <a16:creationId xmlns:a16="http://schemas.microsoft.com/office/drawing/2014/main" id="{00000000-0008-0000-0900-000017000000}"/>
            </a:ext>
          </a:extLst>
        </xdr:cNvPr>
        <xdr:cNvSpPr txBox="1"/>
      </xdr:nvSpPr>
      <xdr:spPr>
        <a:xfrm>
          <a:off x="5470071" y="6385017"/>
          <a:ext cx="1496785"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2</a:t>
          </a:r>
        </a:p>
      </xdr:txBody>
    </xdr:sp>
    <xdr:clientData/>
  </xdr:twoCellAnchor>
  <xdr:twoCellAnchor>
    <xdr:from>
      <xdr:col>24</xdr:col>
      <xdr:colOff>244930</xdr:colOff>
      <xdr:row>40</xdr:row>
      <xdr:rowOff>35377</xdr:rowOff>
    </xdr:from>
    <xdr:to>
      <xdr:col>25</xdr:col>
      <xdr:colOff>922564</xdr:colOff>
      <xdr:row>43</xdr:row>
      <xdr:rowOff>157844</xdr:rowOff>
    </xdr:to>
    <xdr:sp macro="" textlink="">
      <xdr:nvSpPr>
        <xdr:cNvPr id="24" name="TextBox 23">
          <a:extLst>
            <a:ext uri="{FF2B5EF4-FFF2-40B4-BE49-F238E27FC236}">
              <a16:creationId xmlns:a16="http://schemas.microsoft.com/office/drawing/2014/main" id="{00000000-0008-0000-0900-000018000000}"/>
            </a:ext>
          </a:extLst>
        </xdr:cNvPr>
        <xdr:cNvSpPr txBox="1"/>
      </xdr:nvSpPr>
      <xdr:spPr>
        <a:xfrm>
          <a:off x="16083644" y="10169977"/>
          <a:ext cx="1700891" cy="677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1-0.90</a:t>
          </a:r>
          <a:r>
            <a:rPr lang="en-US" sz="1600" baseline="0">
              <a:latin typeface="Lucida Bright" panose="02040602050505020304" pitchFamily="18" charset="0"/>
            </a:rPr>
            <a:t> =0.10</a:t>
          </a:r>
          <a:endParaRPr lang="en-US" sz="1600">
            <a:latin typeface="Lucida Bright" panose="02040602050505020304" pitchFamily="18" charset="0"/>
          </a:endParaRPr>
        </a:p>
      </xdr:txBody>
    </xdr:sp>
    <xdr:clientData/>
  </xdr:twoCellAnchor>
  <xdr:twoCellAnchor>
    <xdr:from>
      <xdr:col>22</xdr:col>
      <xdr:colOff>40822</xdr:colOff>
      <xdr:row>1</xdr:row>
      <xdr:rowOff>40822</xdr:rowOff>
    </xdr:from>
    <xdr:to>
      <xdr:col>28</xdr:col>
      <xdr:colOff>164646</xdr:colOff>
      <xdr:row>6</xdr:row>
      <xdr:rowOff>95250</xdr:rowOff>
    </xdr:to>
    <xdr:sp macro="" textlink="">
      <xdr:nvSpPr>
        <xdr:cNvPr id="25" name="TextBox 24">
          <a:extLst>
            <a:ext uri="{FF2B5EF4-FFF2-40B4-BE49-F238E27FC236}">
              <a16:creationId xmlns:a16="http://schemas.microsoft.com/office/drawing/2014/main" id="{00000000-0008-0000-0900-000019000000}"/>
            </a:ext>
          </a:extLst>
        </xdr:cNvPr>
        <xdr:cNvSpPr txBox="1"/>
      </xdr:nvSpPr>
      <xdr:spPr>
        <a:xfrm>
          <a:off x="13770429" y="231322"/>
          <a:ext cx="5362574" cy="10069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Path: Data</a:t>
          </a:r>
          <a:r>
            <a:rPr lang="en-US" sz="2000" baseline="0">
              <a:latin typeface="Lucida Bright" panose="02040602050505020304" pitchFamily="18" charset="0"/>
            </a:rPr>
            <a:t> to Data Analysis to Descriptive Statistics</a:t>
          </a:r>
          <a:endParaRPr lang="en-US" sz="2000">
            <a:latin typeface="Lucida Bright" panose="02040602050505020304" pitchFamily="18" charset="0"/>
          </a:endParaRPr>
        </a:p>
      </xdr:txBody>
    </xdr:sp>
    <xdr:clientData/>
  </xdr:twoCellAnchor>
  <xdr:twoCellAnchor>
    <xdr:from>
      <xdr:col>22</xdr:col>
      <xdr:colOff>966107</xdr:colOff>
      <xdr:row>36</xdr:row>
      <xdr:rowOff>176893</xdr:rowOff>
    </xdr:from>
    <xdr:to>
      <xdr:col>24</xdr:col>
      <xdr:colOff>27215</xdr:colOff>
      <xdr:row>37</xdr:row>
      <xdr:rowOff>163286</xdr:rowOff>
    </xdr:to>
    <xdr:cxnSp macro="">
      <xdr:nvCxnSpPr>
        <xdr:cNvPr id="9" name="Straight Arrow Connector 8">
          <a:extLst>
            <a:ext uri="{FF2B5EF4-FFF2-40B4-BE49-F238E27FC236}">
              <a16:creationId xmlns:a16="http://schemas.microsoft.com/office/drawing/2014/main" id="{00000000-0008-0000-0900-000009000000}"/>
            </a:ext>
          </a:extLst>
        </xdr:cNvPr>
        <xdr:cNvCxnSpPr/>
      </xdr:nvCxnSpPr>
      <xdr:spPr>
        <a:xfrm flipH="1">
          <a:off x="14695714" y="10069286"/>
          <a:ext cx="802822" cy="1768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838200</xdr:colOff>
      <xdr:row>41</xdr:row>
      <xdr:rowOff>87086</xdr:rowOff>
    </xdr:from>
    <xdr:to>
      <xdr:col>24</xdr:col>
      <xdr:colOff>457200</xdr:colOff>
      <xdr:row>44</xdr:row>
      <xdr:rowOff>10885</xdr:rowOff>
    </xdr:to>
    <xdr:cxnSp macro="">
      <xdr:nvCxnSpPr>
        <xdr:cNvPr id="12" name="Straight Connector 11">
          <a:extLst>
            <a:ext uri="{FF2B5EF4-FFF2-40B4-BE49-F238E27FC236}">
              <a16:creationId xmlns:a16="http://schemas.microsoft.com/office/drawing/2014/main" id="{0C0ECD06-D630-4BA2-9CC6-93BF6DA92618}"/>
            </a:ext>
          </a:extLst>
        </xdr:cNvPr>
        <xdr:cNvCxnSpPr/>
      </xdr:nvCxnSpPr>
      <xdr:spPr>
        <a:xfrm flipH="1">
          <a:off x="14902543" y="10406743"/>
          <a:ext cx="1393371" cy="4789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0A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0A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0A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0A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0A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0B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3 </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0B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544284</xdr:colOff>
      <xdr:row>10</xdr:row>
      <xdr:rowOff>3267</xdr:rowOff>
    </xdr:from>
    <xdr:to>
      <xdr:col>19</xdr:col>
      <xdr:colOff>367392</xdr:colOff>
      <xdr:row>23</xdr:row>
      <xdr:rowOff>174172</xdr:rowOff>
    </xdr:to>
    <xdr:sp macro="" textlink="">
      <xdr:nvSpPr>
        <xdr:cNvPr id="18" name="TextBox 17">
          <a:extLst>
            <a:ext uri="{FF2B5EF4-FFF2-40B4-BE49-F238E27FC236}">
              <a16:creationId xmlns:a16="http://schemas.microsoft.com/office/drawing/2014/main" id="{00000000-0008-0000-0B00-000012000000}"/>
            </a:ext>
          </a:extLst>
        </xdr:cNvPr>
        <xdr:cNvSpPr txBox="1"/>
      </xdr:nvSpPr>
      <xdr:spPr>
        <a:xfrm>
          <a:off x="544284" y="1853838"/>
          <a:ext cx="11340194" cy="268550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baseline="0">
              <a:solidFill>
                <a:srgbClr val="FF0000"/>
              </a:solidFill>
              <a:latin typeface="Lucida Bright" panose="02040602050505020304" pitchFamily="18" charset="0"/>
              <a:cs typeface="FrankRuehl" panose="020E0503060101010101" pitchFamily="34" charset="-79"/>
            </a:rPr>
            <a:t>Confidence interval estimate for the Population Proportion</a:t>
          </a:r>
          <a:r>
            <a:rPr lang="en-US" sz="2000" b="1" u="sng" baseline="0">
              <a:solidFill>
                <a:srgbClr val="FF0000"/>
              </a:solidFill>
              <a:latin typeface="Lucida Bright" panose="02040602050505020304" pitchFamily="18" charset="0"/>
              <a:cs typeface="Calibri" panose="020F0502020204030204" pitchFamily="34" charset="0"/>
            </a:rPr>
            <a:t>:</a:t>
          </a:r>
        </a:p>
        <a:p>
          <a:endParaRPr lang="en-US" sz="2000" b="0" u="none" baseline="0">
            <a:solidFill>
              <a:schemeClr val="tx1"/>
            </a:solidFill>
            <a:latin typeface="Lucida Bright" panose="02040602050505020304" pitchFamily="18" charset="0"/>
            <a:cs typeface="Calibri" panose="020F0502020204030204" pitchFamily="34" charset="0"/>
          </a:endParaRPr>
        </a:p>
        <a:p>
          <a:r>
            <a:rPr lang="en-US" sz="2000" b="0" u="none" baseline="0">
              <a:solidFill>
                <a:schemeClr val="tx1"/>
              </a:solidFill>
              <a:latin typeface="Lucida Bright" panose="02040602050505020304" pitchFamily="18" charset="0"/>
              <a:cs typeface="Calibri" panose="020F0502020204030204" pitchFamily="34" charset="0"/>
            </a:rPr>
            <a:t>In a sample of </a:t>
          </a:r>
          <a:r>
            <a:rPr lang="en-US" sz="2000" b="0" u="none" baseline="0">
              <a:solidFill>
                <a:srgbClr val="FF0000"/>
              </a:solidFill>
              <a:latin typeface="Lucida Bright" panose="02040602050505020304" pitchFamily="18" charset="0"/>
              <a:cs typeface="Calibri" panose="020F0502020204030204" pitchFamily="34" charset="0"/>
            </a:rPr>
            <a:t>25</a:t>
          </a:r>
          <a:r>
            <a:rPr lang="en-US" sz="2000" b="0" u="none" baseline="0">
              <a:solidFill>
                <a:schemeClr val="tx1"/>
              </a:solidFill>
              <a:latin typeface="Lucida Bright" panose="02040602050505020304" pitchFamily="18" charset="0"/>
              <a:cs typeface="Calibri" panose="020F0502020204030204" pitchFamily="34" charset="0"/>
            </a:rPr>
            <a:t> ultra-green cars, </a:t>
          </a:r>
          <a:r>
            <a:rPr lang="en-US" sz="2000" b="0" u="none" baseline="0">
              <a:solidFill>
                <a:srgbClr val="FF0000"/>
              </a:solidFill>
              <a:latin typeface="Lucida Bright" panose="02040602050505020304" pitchFamily="18" charset="0"/>
              <a:cs typeface="Calibri" panose="020F0502020204030204" pitchFamily="34" charset="0"/>
            </a:rPr>
            <a:t>seven</a:t>
          </a:r>
          <a:r>
            <a:rPr lang="en-US" sz="2000" b="0" u="none" baseline="0">
              <a:solidFill>
                <a:schemeClr val="tx1"/>
              </a:solidFill>
              <a:latin typeface="Lucida Bright" panose="02040602050505020304" pitchFamily="18" charset="0"/>
              <a:cs typeface="Calibri" panose="020F0502020204030204" pitchFamily="34" charset="0"/>
            </a:rPr>
            <a:t> of the cars obtained over </a:t>
          </a:r>
          <a:r>
            <a:rPr lang="en-US" sz="2000" b="0" u="none" baseline="0">
              <a:solidFill>
                <a:srgbClr val="FF0000"/>
              </a:solidFill>
              <a:latin typeface="Lucida Bright" panose="02040602050505020304" pitchFamily="18" charset="0"/>
              <a:cs typeface="Calibri" panose="020F0502020204030204" pitchFamily="34" charset="0"/>
            </a:rPr>
            <a:t>100</a:t>
          </a:r>
          <a:r>
            <a:rPr lang="en-US" sz="2000" b="0" u="none" baseline="0">
              <a:solidFill>
                <a:schemeClr val="tx1"/>
              </a:solidFill>
              <a:latin typeface="Lucida Bright" panose="02040602050505020304" pitchFamily="18" charset="0"/>
              <a:cs typeface="Calibri" panose="020F0502020204030204" pitchFamily="34" charset="0"/>
            </a:rPr>
            <a:t> miles per gallon (mpg.).</a:t>
          </a:r>
        </a:p>
        <a:p>
          <a:endParaRPr lang="en-US" sz="2000" b="0" u="none" baseline="0">
            <a:solidFill>
              <a:schemeClr val="tx1"/>
            </a:solidFill>
            <a:latin typeface="Lucida Bright" panose="02040602050505020304" pitchFamily="18" charset="0"/>
            <a:cs typeface="Calibri" panose="020F0502020204030204" pitchFamily="34" charset="0"/>
          </a:endParaRPr>
        </a:p>
        <a:p>
          <a:r>
            <a:rPr lang="en-US" sz="2000" b="0" u="none" baseline="0">
              <a:solidFill>
                <a:schemeClr val="tx1"/>
              </a:solidFill>
              <a:latin typeface="Lucida Bright" panose="02040602050505020304" pitchFamily="18" charset="0"/>
              <a:cs typeface="Calibri" panose="020F0502020204030204" pitchFamily="34" charset="0"/>
            </a:rPr>
            <a:t>Construct </a:t>
          </a:r>
          <a:r>
            <a:rPr lang="en-US" sz="2000" b="0" u="none" baseline="0">
              <a:solidFill>
                <a:srgbClr val="FF0000"/>
              </a:solidFill>
              <a:latin typeface="Lucida Bright" panose="02040602050505020304" pitchFamily="18" charset="0"/>
              <a:cs typeface="Calibri" panose="020F0502020204030204" pitchFamily="34" charset="0"/>
            </a:rPr>
            <a:t>90%</a:t>
          </a:r>
          <a:r>
            <a:rPr lang="en-US" sz="2000" b="0" u="none" baseline="0">
              <a:solidFill>
                <a:schemeClr val="tx1"/>
              </a:solidFill>
              <a:latin typeface="Lucida Bright" panose="02040602050505020304" pitchFamily="18" charset="0"/>
              <a:cs typeface="Calibri" panose="020F0502020204030204" pitchFamily="34" charset="0"/>
            </a:rPr>
            <a:t> confidence intervals for the population proportion of all ultra-green cars that obtain over 100 mpg.</a:t>
          </a:r>
        </a:p>
        <a:p>
          <a:endParaRPr lang="en-US" sz="2000" b="0" u="none" baseline="0">
            <a:solidFill>
              <a:schemeClr val="tx1"/>
            </a:solidFill>
            <a:latin typeface="Lucida Bright" panose="02040602050505020304" pitchFamily="18" charset="0"/>
            <a:cs typeface="Calibri" panose="020F0502020204030204" pitchFamily="34" charset="0"/>
          </a:endParaRPr>
        </a:p>
        <a:p>
          <a:endParaRPr lang="en-US" sz="2000" b="0" u="none" baseline="0">
            <a:solidFill>
              <a:schemeClr val="tx1"/>
            </a:solidFill>
            <a:latin typeface="Lucida Bright" panose="02040602050505020304" pitchFamily="18" charset="0"/>
            <a:cs typeface="Calibri" panose="020F0502020204030204" pitchFamily="34" charset="0"/>
          </a:endParaRP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0B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587828</xdr:colOff>
      <xdr:row>25</xdr:row>
      <xdr:rowOff>43543</xdr:rowOff>
    </xdr:from>
    <xdr:to>
      <xdr:col>19</xdr:col>
      <xdr:colOff>402770</xdr:colOff>
      <xdr:row>35</xdr:row>
      <xdr:rowOff>65314</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B00-00000C000000}"/>
                </a:ext>
              </a:extLst>
            </xdr:cNvPr>
            <xdr:cNvSpPr txBox="1"/>
          </xdr:nvSpPr>
          <xdr:spPr>
            <a:xfrm>
              <a:off x="587828" y="4778829"/>
              <a:ext cx="11332028" cy="21118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FF0000"/>
                  </a:solidFill>
                  <a:latin typeface="Lucida Bright" panose="02040602050505020304" pitchFamily="18" charset="0"/>
                  <a:cs typeface="FrankRuehl" panose="020E0503060101010101" pitchFamily="34" charset="-79"/>
                </a:rPr>
                <a:t>Step 1. Calculate the Point Estimate :</a:t>
              </a:r>
            </a:p>
            <a:p>
              <a:endParaRPr lang="en-US" sz="2400" b="1" u="sng" baseline="0">
                <a:solidFill>
                  <a:srgbClr val="FF0000"/>
                </a:solidFill>
                <a:latin typeface="Lucida Bright" panose="02040602050505020304" pitchFamily="18" charset="0"/>
                <a:cs typeface="FrankRuehl" panose="020E0503060101010101" pitchFamily="34" charset="-79"/>
              </a:endParaRPr>
            </a:p>
            <a:p>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panose="02040503050406030204" pitchFamily="18" charset="0"/>
                          <a:ea typeface="+mn-ea"/>
                          <a:cs typeface="+mn-cs"/>
                        </a:rPr>
                        <m:t>𝑝</m:t>
                      </m:r>
                    </m:e>
                  </m:acc>
                </m:oMath>
              </a14:m>
              <a:r>
                <a:rPr lang="en-US" sz="2800" baseline="0">
                  <a:solidFill>
                    <a:schemeClr val="dk1"/>
                  </a:solidFill>
                  <a:effectLst/>
                  <a:latin typeface="Lucida Bright" panose="02040602050505020304" pitchFamily="18" charset="0"/>
                  <a:ea typeface="+mn-ea"/>
                  <a:cs typeface="+mn-cs"/>
                </a:rPr>
                <a:t> = 7/25 = </a:t>
              </a:r>
              <a:r>
                <a:rPr lang="en-US" sz="2800" b="1" baseline="0">
                  <a:solidFill>
                    <a:srgbClr val="8E0000"/>
                  </a:solidFill>
                  <a:effectLst/>
                  <a:latin typeface="Lucida Bright" panose="02040602050505020304" pitchFamily="18" charset="0"/>
                  <a:ea typeface="+mn-ea"/>
                  <a:cs typeface="+mn-cs"/>
                </a:rPr>
                <a:t>0.28</a:t>
              </a:r>
            </a:p>
            <a:p>
              <a:endParaRPr lang="en-US" sz="2800" b="1" u="sng" baseline="0">
                <a:solidFill>
                  <a:srgbClr val="8E0000"/>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Lucida Bright" panose="02040602050505020304" pitchFamily="18" charset="0"/>
                  <a:ea typeface="+mn-ea"/>
                  <a:cs typeface="+mn-cs"/>
                </a:rPr>
                <a:t>1 -</a:t>
              </a:r>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panose="02040503050406030204" pitchFamily="18" charset="0"/>
                          <a:ea typeface="+mn-ea"/>
                          <a:cs typeface="+mn-cs"/>
                        </a:rPr>
                        <m:t> </m:t>
                      </m:r>
                      <m:r>
                        <a:rPr lang="en-US" sz="2800" b="0" i="1" baseline="0">
                          <a:solidFill>
                            <a:schemeClr val="dk1"/>
                          </a:solidFill>
                          <a:effectLst/>
                          <a:latin typeface="Cambria Math" panose="02040503050406030204" pitchFamily="18" charset="0"/>
                          <a:ea typeface="+mn-ea"/>
                          <a:cs typeface="+mn-cs"/>
                        </a:rPr>
                        <m:t>𝑝</m:t>
                      </m:r>
                    </m:e>
                  </m:acc>
                </m:oMath>
              </a14:m>
              <a:r>
                <a:rPr lang="en-US" sz="2800" baseline="0">
                  <a:solidFill>
                    <a:schemeClr val="dk1"/>
                  </a:solidFill>
                  <a:effectLst/>
                  <a:latin typeface="Lucida Bright" panose="02040602050505020304" pitchFamily="18" charset="0"/>
                  <a:ea typeface="+mn-ea"/>
                  <a:cs typeface="+mn-cs"/>
                </a:rPr>
                <a:t> = </a:t>
              </a:r>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i="1" baseline="0">
                          <a:solidFill>
                            <a:schemeClr val="dk1"/>
                          </a:solidFill>
                          <a:effectLst/>
                          <a:latin typeface="Cambria Math" panose="02040503050406030204" pitchFamily="18" charset="0"/>
                          <a:ea typeface="+mn-ea"/>
                          <a:cs typeface="+mn-cs"/>
                        </a:rPr>
                        <m:t>𝑞</m:t>
                      </m:r>
                    </m:e>
                  </m:acc>
                </m:oMath>
              </a14:m>
              <a:r>
                <a:rPr lang="en-US" sz="2800" baseline="0">
                  <a:solidFill>
                    <a:schemeClr val="dk1"/>
                  </a:solidFill>
                  <a:effectLst/>
                  <a:latin typeface="Lucida Bright" panose="02040602050505020304" pitchFamily="18" charset="0"/>
                  <a:ea typeface="+mn-ea"/>
                  <a:cs typeface="+mn-cs"/>
                </a:rPr>
                <a:t>  = </a:t>
              </a:r>
              <a:r>
                <a:rPr lang="en-US" sz="2800" b="1" baseline="0">
                  <a:solidFill>
                    <a:srgbClr val="FF0000"/>
                  </a:solidFill>
                  <a:effectLst/>
                  <a:latin typeface="Lucida Bright" panose="02040602050505020304" pitchFamily="18" charset="0"/>
                  <a:ea typeface="+mn-ea"/>
                  <a:cs typeface="+mn-cs"/>
                </a:rPr>
                <a:t>0.72 </a:t>
              </a:r>
              <a:endParaRPr lang="en-US" sz="2800" b="1">
                <a:solidFill>
                  <a:srgbClr val="FF0000"/>
                </a:solidFill>
                <a:effectLst/>
                <a:latin typeface="Lucida Bright" panose="02040602050505020304" pitchFamily="18"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Choice>
      <mc:Fallback xmlns="">
        <xdr:sp macro="" textlink="">
          <xdr:nvSpPr>
            <xdr:cNvPr id="12" name="TextBox 11">
              <a:extLst>
                <a:ext uri="{FF2B5EF4-FFF2-40B4-BE49-F238E27FC236}">
                  <a16:creationId xmlns:a16="http://schemas.microsoft.com/office/drawing/2014/main" id="{00000000-0008-0000-0B00-00000C000000}"/>
                </a:ext>
              </a:extLst>
            </xdr:cNvPr>
            <xdr:cNvSpPr txBox="1"/>
          </xdr:nvSpPr>
          <xdr:spPr>
            <a:xfrm>
              <a:off x="587828" y="4778829"/>
              <a:ext cx="11332028" cy="21118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FF0000"/>
                  </a:solidFill>
                  <a:latin typeface="Lucida Bright" panose="02040602050505020304" pitchFamily="18" charset="0"/>
                  <a:cs typeface="FrankRuehl" panose="020E0503060101010101" pitchFamily="34" charset="-79"/>
                </a:rPr>
                <a:t>Step 1. Calculate the Point Estimate :</a:t>
              </a:r>
            </a:p>
            <a:p>
              <a:endParaRPr lang="en-US" sz="2400" b="1" u="sng" baseline="0">
                <a:solidFill>
                  <a:srgbClr val="FF0000"/>
                </a:solidFill>
                <a:latin typeface="Lucida Bright" panose="02040602050505020304" pitchFamily="18" charset="0"/>
                <a:cs typeface="FrankRuehl" panose="020E0503060101010101" pitchFamily="34" charset="-79"/>
              </a:endParaRPr>
            </a:p>
            <a:p>
              <a:r>
                <a:rPr lang="en-US" sz="2800" b="0" i="0" baseline="0">
                  <a:solidFill>
                    <a:schemeClr val="dk1"/>
                  </a:solidFill>
                  <a:effectLst/>
                  <a:latin typeface="Cambria Math" panose="02040503050406030204" pitchFamily="18" charset="0"/>
                  <a:ea typeface="+mn-ea"/>
                  <a:cs typeface="+mn-cs"/>
                </a:rPr>
                <a:t>𝑝 ̅</a:t>
              </a:r>
              <a:r>
                <a:rPr lang="en-US" sz="2800" baseline="0">
                  <a:solidFill>
                    <a:schemeClr val="dk1"/>
                  </a:solidFill>
                  <a:effectLst/>
                  <a:latin typeface="Lucida Bright" panose="02040602050505020304" pitchFamily="18" charset="0"/>
                  <a:ea typeface="+mn-ea"/>
                  <a:cs typeface="+mn-cs"/>
                </a:rPr>
                <a:t> = 7/25 = </a:t>
              </a:r>
              <a:r>
                <a:rPr lang="en-US" sz="2800" b="1" baseline="0">
                  <a:solidFill>
                    <a:srgbClr val="8E0000"/>
                  </a:solidFill>
                  <a:effectLst/>
                  <a:latin typeface="Lucida Bright" panose="02040602050505020304" pitchFamily="18" charset="0"/>
                  <a:ea typeface="+mn-ea"/>
                  <a:cs typeface="+mn-cs"/>
                </a:rPr>
                <a:t>0.28</a:t>
              </a:r>
            </a:p>
            <a:p>
              <a:endParaRPr lang="en-US" sz="2800" b="1" u="sng" baseline="0">
                <a:solidFill>
                  <a:srgbClr val="8E0000"/>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Lucida Bright" panose="02040602050505020304" pitchFamily="18" charset="0"/>
                  <a:ea typeface="+mn-ea"/>
                  <a:cs typeface="+mn-cs"/>
                </a:rPr>
                <a:t>1 -</a:t>
              </a:r>
              <a:r>
                <a:rPr lang="en-US" sz="2800" i="0" baseline="0">
                  <a:solidFill>
                    <a:schemeClr val="dk1"/>
                  </a:solidFill>
                  <a:effectLst/>
                  <a:latin typeface="Cambria Math" panose="02040503050406030204" pitchFamily="18" charset="0"/>
                  <a:ea typeface="+mn-ea"/>
                  <a:cs typeface="+mn-cs"/>
                </a:rPr>
                <a:t>(</a:t>
              </a:r>
              <a:r>
                <a:rPr lang="en-US" sz="2800" b="0" i="0" baseline="0">
                  <a:solidFill>
                    <a:schemeClr val="dk1"/>
                  </a:solidFill>
                  <a:effectLst/>
                  <a:latin typeface="Cambria Math" panose="02040503050406030204" pitchFamily="18" charset="0"/>
                  <a:ea typeface="+mn-ea"/>
                  <a:cs typeface="+mn-cs"/>
                </a:rPr>
                <a:t> 𝑝) ̅</a:t>
              </a:r>
              <a:r>
                <a:rPr lang="en-US" sz="2800" baseline="0">
                  <a:solidFill>
                    <a:schemeClr val="dk1"/>
                  </a:solidFill>
                  <a:effectLst/>
                  <a:latin typeface="Lucida Bright" panose="02040602050505020304" pitchFamily="18" charset="0"/>
                  <a:ea typeface="+mn-ea"/>
                  <a:cs typeface="+mn-cs"/>
                </a:rPr>
                <a:t> = </a:t>
              </a:r>
              <a:r>
                <a:rPr lang="en-US" sz="2800" i="0" baseline="0">
                  <a:solidFill>
                    <a:schemeClr val="dk1"/>
                  </a:solidFill>
                  <a:effectLst/>
                  <a:latin typeface="Cambria Math" panose="02040503050406030204" pitchFamily="18" charset="0"/>
                  <a:ea typeface="+mn-ea"/>
                  <a:cs typeface="+mn-cs"/>
                </a:rPr>
                <a:t>𝑞 ̅</a:t>
              </a:r>
              <a:r>
                <a:rPr lang="en-US" sz="2800" baseline="0">
                  <a:solidFill>
                    <a:schemeClr val="dk1"/>
                  </a:solidFill>
                  <a:effectLst/>
                  <a:latin typeface="Lucida Bright" panose="02040602050505020304" pitchFamily="18" charset="0"/>
                  <a:ea typeface="+mn-ea"/>
                  <a:cs typeface="+mn-cs"/>
                </a:rPr>
                <a:t>  = </a:t>
              </a:r>
              <a:r>
                <a:rPr lang="en-US" sz="2800" b="1" baseline="0">
                  <a:solidFill>
                    <a:srgbClr val="FF0000"/>
                  </a:solidFill>
                  <a:effectLst/>
                  <a:latin typeface="Lucida Bright" panose="02040602050505020304" pitchFamily="18" charset="0"/>
                  <a:ea typeface="+mn-ea"/>
                  <a:cs typeface="+mn-cs"/>
                </a:rPr>
                <a:t>0.72 </a:t>
              </a:r>
              <a:endParaRPr lang="en-US" sz="2800" b="1">
                <a:solidFill>
                  <a:srgbClr val="FF0000"/>
                </a:solidFill>
                <a:effectLst/>
                <a:latin typeface="Lucida Bright" panose="02040602050505020304" pitchFamily="18"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mc:Fallback>
    </mc:AlternateContent>
    <xdr:clientData/>
  </xdr:twoCellAnchor>
  <xdr:twoCellAnchor>
    <xdr:from>
      <xdr:col>23</xdr:col>
      <xdr:colOff>97972</xdr:colOff>
      <xdr:row>83</xdr:row>
      <xdr:rowOff>176900</xdr:rowOff>
    </xdr:from>
    <xdr:to>
      <xdr:col>31</xdr:col>
      <xdr:colOff>32656</xdr:colOff>
      <xdr:row>88</xdr:row>
      <xdr:rowOff>174176</xdr:rowOff>
    </xdr:to>
    <xdr:sp macro="" textlink="">
      <xdr:nvSpPr>
        <xdr:cNvPr id="4" name="Right Brace 3">
          <a:extLst>
            <a:ext uri="{FF2B5EF4-FFF2-40B4-BE49-F238E27FC236}">
              <a16:creationId xmlns:a16="http://schemas.microsoft.com/office/drawing/2014/main" id="{00000000-0008-0000-0B00-000004000000}"/>
            </a:ext>
          </a:extLst>
        </xdr:cNvPr>
        <xdr:cNvSpPr/>
      </xdr:nvSpPr>
      <xdr:spPr>
        <a:xfrm rot="5400000">
          <a:off x="15034533" y="14207225"/>
          <a:ext cx="922561" cy="427808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24</xdr:col>
      <xdr:colOff>361949</xdr:colOff>
      <xdr:row>89</xdr:row>
      <xdr:rowOff>106135</xdr:rowOff>
    </xdr:from>
    <xdr:to>
      <xdr:col>30</xdr:col>
      <xdr:colOff>370115</xdr:colOff>
      <xdr:row>92</xdr:row>
      <xdr:rowOff>179614</xdr:rowOff>
    </xdr:to>
    <xdr:sp macro="" textlink="">
      <xdr:nvSpPr>
        <xdr:cNvPr id="22" name="TextBox 21">
          <a:extLst>
            <a:ext uri="{FF2B5EF4-FFF2-40B4-BE49-F238E27FC236}">
              <a16:creationId xmlns:a16="http://schemas.microsoft.com/office/drawing/2014/main" id="{00000000-0008-0000-0B00-000016000000}"/>
            </a:ext>
          </a:extLst>
        </xdr:cNvPr>
        <xdr:cNvSpPr txBox="1"/>
      </xdr:nvSpPr>
      <xdr:spPr>
        <a:xfrm>
          <a:off x="14045292" y="16924564"/>
          <a:ext cx="3306537" cy="62865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Calibri" panose="020F0502020204030204" pitchFamily="34" charset="0"/>
            </a:rPr>
            <a:t>Confidence Interval</a:t>
          </a:r>
        </a:p>
      </xdr:txBody>
    </xdr:sp>
    <xdr:clientData/>
  </xdr:twoCellAnchor>
  <xdr:twoCellAnchor>
    <xdr:from>
      <xdr:col>0</xdr:col>
      <xdr:colOff>574222</xdr:colOff>
      <xdr:row>36</xdr:row>
      <xdr:rowOff>32656</xdr:rowOff>
    </xdr:from>
    <xdr:to>
      <xdr:col>19</xdr:col>
      <xdr:colOff>370116</xdr:colOff>
      <xdr:row>46</xdr:row>
      <xdr:rowOff>43543</xdr:rowOff>
    </xdr:to>
    <xdr:sp macro="" textlink="">
      <xdr:nvSpPr>
        <xdr:cNvPr id="23" name="TextBox 22">
          <a:extLst>
            <a:ext uri="{FF2B5EF4-FFF2-40B4-BE49-F238E27FC236}">
              <a16:creationId xmlns:a16="http://schemas.microsoft.com/office/drawing/2014/main" id="{6DC8D11B-D53B-40C5-A053-82C2E7DECFA9}"/>
            </a:ext>
          </a:extLst>
        </xdr:cNvPr>
        <xdr:cNvSpPr txBox="1"/>
      </xdr:nvSpPr>
      <xdr:spPr>
        <a:xfrm>
          <a:off x="574222" y="7043056"/>
          <a:ext cx="11312980" cy="186145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FF0000"/>
              </a:solidFill>
              <a:latin typeface="Lucida Bright" panose="02040602050505020304" pitchFamily="18" charset="0"/>
              <a:cs typeface="FrankRuehl" panose="020E0503060101010101" pitchFamily="34" charset="-79"/>
            </a:rPr>
            <a:t>Step 2. Calculate </a:t>
          </a:r>
          <a:r>
            <a:rPr lang="el-GR" sz="3200" b="0" u="sng" baseline="0">
              <a:solidFill>
                <a:srgbClr val="FF0000"/>
              </a:solidFill>
              <a:latin typeface="Calibri" panose="020F0502020204030204" pitchFamily="34" charset="0"/>
              <a:cs typeface="Calibri" panose="020F0502020204030204" pitchFamily="34" charset="0"/>
            </a:rPr>
            <a:t>α</a:t>
          </a:r>
          <a:r>
            <a:rPr lang="en-US" sz="3200" b="0" u="sng" baseline="0">
              <a:solidFill>
                <a:srgbClr val="FF0000"/>
              </a:solidFill>
              <a:latin typeface="Calibri" panose="020F0502020204030204" pitchFamily="34" charset="0"/>
              <a:cs typeface="Calibri" panose="020F0502020204030204" pitchFamily="34" charset="0"/>
            </a:rPr>
            <a:t> </a:t>
          </a:r>
          <a:r>
            <a:rPr lang="en-US" sz="2400" b="1" u="sng" baseline="0">
              <a:solidFill>
                <a:srgbClr val="FF0000"/>
              </a:solidFill>
              <a:latin typeface="Lucida Bright" panose="02040602050505020304" pitchFamily="18" charset="0"/>
              <a:cs typeface="FrankRuehl" panose="020E0503060101010101" pitchFamily="34" charset="-79"/>
            </a:rPr>
            <a:t>:</a:t>
          </a:r>
        </a:p>
        <a:p>
          <a:endParaRPr lang="en-US" sz="2400" b="1" u="sng" baseline="0">
            <a:solidFill>
              <a:srgbClr val="FF0000"/>
            </a:solidFill>
            <a:latin typeface="Lucida Bright" panose="02040602050505020304" pitchFamily="18" charset="0"/>
            <a:cs typeface="FrankRuehl" panose="020E0503060101010101" pitchFamily="34" charset="-79"/>
          </a:endParaRPr>
        </a:p>
        <a:p>
          <a:r>
            <a:rPr lang="en-US" sz="2400" b="0" u="none" baseline="0">
              <a:solidFill>
                <a:schemeClr val="tx1"/>
              </a:solidFill>
              <a:latin typeface="Lucida Bright" panose="02040602050505020304" pitchFamily="18" charset="0"/>
              <a:cs typeface="FrankRuehl" panose="020E0503060101010101" pitchFamily="34" charset="-79"/>
            </a:rPr>
            <a:t>With 90% confidence level </a:t>
          </a:r>
          <a:r>
            <a:rPr lang="el-GR" sz="2800" baseline="0">
              <a:solidFill>
                <a:schemeClr val="dk1"/>
              </a:solidFill>
              <a:effectLst/>
              <a:latin typeface="Calibri" panose="020F0502020204030204" pitchFamily="34" charset="0"/>
              <a:ea typeface="+mn-ea"/>
              <a:cs typeface="Calibri" panose="020F0502020204030204" pitchFamily="34" charset="0"/>
            </a:rPr>
            <a:t>α</a:t>
          </a:r>
          <a:r>
            <a:rPr lang="en-US" sz="2800" baseline="0">
              <a:solidFill>
                <a:schemeClr val="dk1"/>
              </a:solidFill>
              <a:effectLst/>
              <a:latin typeface="Calibri" panose="020F0502020204030204" pitchFamily="34" charset="0"/>
              <a:ea typeface="+mn-ea"/>
              <a:cs typeface="Calibri" panose="020F0502020204030204" pitchFamily="34" charset="0"/>
            </a:rPr>
            <a:t> </a:t>
          </a:r>
          <a:r>
            <a:rPr lang="en-US" sz="2800" baseline="0">
              <a:solidFill>
                <a:schemeClr val="dk1"/>
              </a:solidFill>
              <a:effectLst/>
              <a:latin typeface="Lucida Bright" panose="02040602050505020304" pitchFamily="18" charset="0"/>
              <a:ea typeface="+mn-ea"/>
              <a:cs typeface="+mn-cs"/>
            </a:rPr>
            <a:t>= 1- 0.9 = </a:t>
          </a:r>
          <a:r>
            <a:rPr lang="en-US" sz="2400" b="1" baseline="0">
              <a:solidFill>
                <a:srgbClr val="8E0000"/>
              </a:solidFill>
              <a:effectLst/>
              <a:latin typeface="Lucida Bright" panose="02040602050505020304" pitchFamily="18" charset="0"/>
              <a:ea typeface="+mn-ea"/>
              <a:cs typeface="+mn-cs"/>
            </a:rPr>
            <a:t>0.1</a:t>
          </a:r>
          <a:r>
            <a:rPr lang="en-US" sz="2400" baseline="0">
              <a:solidFill>
                <a:schemeClr val="dk1"/>
              </a:solidFill>
              <a:effectLst/>
              <a:latin typeface="Lucida Bright" panose="02040602050505020304" pitchFamily="18" charset="0"/>
              <a:ea typeface="+mn-ea"/>
              <a:cs typeface="+mn-cs"/>
            </a:rPr>
            <a:t> </a:t>
          </a:r>
          <a:endParaRPr lang="en-US" sz="2400" b="1" u="sng" baseline="0">
            <a:solidFill>
              <a:srgbClr val="FF0000"/>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xdr:clientData/>
  </xdr:twoCellAnchor>
  <xdr:twoCellAnchor>
    <xdr:from>
      <xdr:col>0</xdr:col>
      <xdr:colOff>609601</xdr:colOff>
      <xdr:row>46</xdr:row>
      <xdr:rowOff>185056</xdr:rowOff>
    </xdr:from>
    <xdr:to>
      <xdr:col>19</xdr:col>
      <xdr:colOff>405495</xdr:colOff>
      <xdr:row>55</xdr:row>
      <xdr:rowOff>119743</xdr:rowOff>
    </xdr:to>
    <xdr:sp macro="" textlink="">
      <xdr:nvSpPr>
        <xdr:cNvPr id="25" name="TextBox 24">
          <a:extLst>
            <a:ext uri="{FF2B5EF4-FFF2-40B4-BE49-F238E27FC236}">
              <a16:creationId xmlns:a16="http://schemas.microsoft.com/office/drawing/2014/main" id="{14B0988A-8106-4ACA-8C8B-1904E1E0DF22}"/>
            </a:ext>
          </a:extLst>
        </xdr:cNvPr>
        <xdr:cNvSpPr txBox="1"/>
      </xdr:nvSpPr>
      <xdr:spPr>
        <a:xfrm>
          <a:off x="609601" y="9046027"/>
          <a:ext cx="11312980" cy="160020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FF0000"/>
              </a:solidFill>
              <a:latin typeface="Lucida Bright" panose="02040602050505020304" pitchFamily="18" charset="0"/>
              <a:cs typeface="FrankRuehl" panose="020E0503060101010101" pitchFamily="34" charset="-79"/>
            </a:rPr>
            <a:t>Step 3. Calculate </a:t>
          </a:r>
          <a:r>
            <a:rPr lang="el-GR" sz="3200" b="0" u="sng" baseline="0">
              <a:solidFill>
                <a:srgbClr val="FF0000"/>
              </a:solidFill>
              <a:effectLst/>
              <a:latin typeface="+mn-lt"/>
              <a:ea typeface="+mn-ea"/>
              <a:cs typeface="+mn-cs"/>
            </a:rPr>
            <a:t>α</a:t>
          </a:r>
          <a:r>
            <a:rPr lang="en-US" sz="3200" b="0" u="sng" baseline="0">
              <a:solidFill>
                <a:srgbClr val="FF0000"/>
              </a:solidFill>
              <a:effectLst/>
              <a:latin typeface="+mn-lt"/>
              <a:ea typeface="+mn-ea"/>
              <a:cs typeface="+mn-cs"/>
            </a:rPr>
            <a:t>/2</a:t>
          </a:r>
          <a:r>
            <a:rPr lang="en-US" sz="3200" b="0" u="sng" baseline="0">
              <a:solidFill>
                <a:srgbClr val="FF0000"/>
              </a:solidFill>
              <a:effectLst/>
              <a:latin typeface="Lucida Bright" panose="02040602050505020304" pitchFamily="18" charset="0"/>
              <a:ea typeface="+mn-ea"/>
              <a:cs typeface="+mn-cs"/>
            </a:rPr>
            <a:t> </a:t>
          </a:r>
          <a:r>
            <a:rPr lang="en-US" sz="2400" b="1" u="sng" baseline="0">
              <a:solidFill>
                <a:srgbClr val="FF0000"/>
              </a:solidFill>
              <a:latin typeface="Lucida Bright" panose="02040602050505020304" pitchFamily="18" charset="0"/>
              <a:cs typeface="FrankRuehl" panose="020E0503060101010101" pitchFamily="34" charset="-79"/>
            </a:rPr>
            <a:t>:</a:t>
          </a:r>
        </a:p>
        <a:p>
          <a:endParaRPr lang="en-US" sz="2400" b="1" u="sng" baseline="0">
            <a:solidFill>
              <a:srgbClr val="FF0000"/>
            </a:solidFill>
            <a:latin typeface="Lucida Bright" panose="02040602050505020304" pitchFamily="18" charset="0"/>
            <a:cs typeface="FrankRuehl" panose="020E0503060101010101" pitchFamily="34" charset="-79"/>
          </a:endParaRPr>
        </a:p>
        <a:p>
          <a:r>
            <a:rPr lang="el-GR" sz="2800" b="0" u="none" baseline="0">
              <a:solidFill>
                <a:schemeClr val="dk1"/>
              </a:solidFill>
              <a:effectLst/>
              <a:latin typeface="+mn-lt"/>
              <a:ea typeface="+mn-ea"/>
              <a:cs typeface="+mn-cs"/>
            </a:rPr>
            <a:t>α</a:t>
          </a:r>
          <a:r>
            <a:rPr lang="en-US" sz="2800" b="0" u="none" baseline="0">
              <a:solidFill>
                <a:schemeClr val="dk1"/>
              </a:solidFill>
              <a:effectLst/>
              <a:latin typeface="Lucida Bright" panose="02040602050505020304" pitchFamily="18" charset="0"/>
              <a:ea typeface="+mn-ea"/>
              <a:cs typeface="+mn-cs"/>
            </a:rPr>
            <a:t>/2 = 0.1/2 = </a:t>
          </a:r>
          <a:r>
            <a:rPr lang="en-US" sz="2400" b="1" u="none" baseline="0">
              <a:solidFill>
                <a:srgbClr val="C00000"/>
              </a:solidFill>
              <a:effectLst/>
              <a:latin typeface="Lucida Bright" panose="02040602050505020304" pitchFamily="18" charset="0"/>
              <a:ea typeface="+mn-ea"/>
              <a:cs typeface="+mn-cs"/>
            </a:rPr>
            <a:t>0.05</a:t>
          </a:r>
          <a:r>
            <a:rPr lang="en-US" sz="2800" b="1" u="none" baseline="0">
              <a:solidFill>
                <a:srgbClr val="C00000"/>
              </a:solidFill>
              <a:effectLst/>
              <a:latin typeface="Lucida Bright" panose="02040602050505020304" pitchFamily="18" charset="0"/>
              <a:ea typeface="+mn-ea"/>
              <a:cs typeface="+mn-cs"/>
            </a:rPr>
            <a:t> </a:t>
          </a:r>
          <a:r>
            <a:rPr lang="en-US" sz="2800" b="0" u="none" baseline="0">
              <a:solidFill>
                <a:schemeClr val="dk1"/>
              </a:solidFill>
              <a:effectLst/>
              <a:latin typeface="Lucida Bright" panose="02040602050505020304" pitchFamily="18" charset="0"/>
              <a:ea typeface="+mn-ea"/>
              <a:cs typeface="+mn-cs"/>
            </a:rPr>
            <a:t> </a:t>
          </a:r>
          <a:r>
            <a:rPr lang="en-US" sz="2800" u="none" baseline="0">
              <a:solidFill>
                <a:schemeClr val="dk1"/>
              </a:solidFill>
              <a:effectLst/>
              <a:latin typeface="Lucida Bright" panose="02040602050505020304" pitchFamily="18" charset="0"/>
              <a:ea typeface="+mn-ea"/>
              <a:cs typeface="+mn-cs"/>
            </a:rPr>
            <a:t> </a:t>
          </a:r>
          <a:endParaRPr lang="en-US" sz="2800" b="1" u="none" baseline="0">
            <a:solidFill>
              <a:srgbClr val="FF0000"/>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xdr:clientData/>
  </xdr:twoCellAnchor>
  <xdr:twoCellAnchor>
    <xdr:from>
      <xdr:col>0</xdr:col>
      <xdr:colOff>598714</xdr:colOff>
      <xdr:row>57</xdr:row>
      <xdr:rowOff>21771</xdr:rowOff>
    </xdr:from>
    <xdr:to>
      <xdr:col>19</xdr:col>
      <xdr:colOff>394608</xdr:colOff>
      <xdr:row>66</xdr:row>
      <xdr:rowOff>97971</xdr:rowOff>
    </xdr:to>
    <xdr:sp macro="" textlink="">
      <xdr:nvSpPr>
        <xdr:cNvPr id="26" name="TextBox 25">
          <a:extLst>
            <a:ext uri="{FF2B5EF4-FFF2-40B4-BE49-F238E27FC236}">
              <a16:creationId xmlns:a16="http://schemas.microsoft.com/office/drawing/2014/main" id="{18BF8B82-A995-4680-B300-F299D3289A88}"/>
            </a:ext>
          </a:extLst>
        </xdr:cNvPr>
        <xdr:cNvSpPr txBox="1"/>
      </xdr:nvSpPr>
      <xdr:spPr>
        <a:xfrm>
          <a:off x="598714" y="10918371"/>
          <a:ext cx="11312980" cy="17417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FF0000"/>
              </a:solidFill>
              <a:latin typeface="Lucida Bright" panose="02040602050505020304" pitchFamily="18" charset="0"/>
              <a:cs typeface="FrankRuehl" panose="020E0503060101010101" pitchFamily="34" charset="-79"/>
            </a:rPr>
            <a:t>Step 3. Calculate </a:t>
          </a:r>
          <a:r>
            <a:rPr lang="en-US" sz="3200" b="0" u="sng" baseline="0">
              <a:solidFill>
                <a:srgbClr val="FF0000"/>
              </a:solidFill>
              <a:latin typeface="Calibri" panose="020F0502020204030204" pitchFamily="34" charset="0"/>
              <a:cs typeface="Calibri" panose="020F0502020204030204" pitchFamily="34" charset="0"/>
            </a:rPr>
            <a:t> Z</a:t>
          </a:r>
          <a:r>
            <a:rPr lang="el-GR" sz="2400" b="0" u="sng" baseline="0">
              <a:solidFill>
                <a:srgbClr val="FF0000"/>
              </a:solidFill>
              <a:effectLst/>
              <a:latin typeface="+mn-lt"/>
              <a:ea typeface="+mn-ea"/>
              <a:cs typeface="+mn-cs"/>
            </a:rPr>
            <a:t>α</a:t>
          </a:r>
          <a:r>
            <a:rPr lang="en-US" sz="2400" b="0" u="sng" baseline="0">
              <a:solidFill>
                <a:srgbClr val="FF0000"/>
              </a:solidFill>
              <a:effectLst/>
              <a:latin typeface="Lucida Bright" panose="02040602050505020304" pitchFamily="18" charset="0"/>
              <a:ea typeface="+mn-ea"/>
              <a:cs typeface="+mn-cs"/>
            </a:rPr>
            <a:t>/2 and </a:t>
          </a:r>
          <a:r>
            <a:rPr lang="en-US" sz="2400" b="1" u="sng" baseline="0">
              <a:solidFill>
                <a:srgbClr val="FF0000"/>
              </a:solidFill>
              <a:effectLst/>
              <a:latin typeface="Lucida Bright" panose="02040602050505020304" pitchFamily="18" charset="0"/>
              <a:ea typeface="+mn-ea"/>
              <a:cs typeface="+mn-cs"/>
            </a:rPr>
            <a:t>Z</a:t>
          </a:r>
          <a:r>
            <a:rPr lang="en-US" sz="1600" b="1" u="sng" baseline="0">
              <a:solidFill>
                <a:srgbClr val="FF0000"/>
              </a:solidFill>
              <a:effectLst/>
              <a:latin typeface="Lucida Bright" panose="02040602050505020304" pitchFamily="18" charset="0"/>
              <a:ea typeface="+mn-ea"/>
              <a:cs typeface="+mn-cs"/>
            </a:rPr>
            <a:t>(1- </a:t>
          </a:r>
          <a:r>
            <a:rPr lang="el-GR" sz="1600" b="1" u="sng" baseline="0">
              <a:solidFill>
                <a:srgbClr val="FF0000"/>
              </a:solidFill>
              <a:effectLst/>
              <a:latin typeface="+mn-lt"/>
              <a:ea typeface="+mn-ea"/>
              <a:cs typeface="+mn-cs"/>
            </a:rPr>
            <a:t>α</a:t>
          </a:r>
          <a:r>
            <a:rPr lang="en-US" sz="1600" b="1" u="sng" baseline="0">
              <a:solidFill>
                <a:srgbClr val="FF0000"/>
              </a:solidFill>
              <a:effectLst/>
              <a:latin typeface="Lucida Bright" panose="02040602050505020304" pitchFamily="18" charset="0"/>
              <a:ea typeface="+mn-ea"/>
              <a:cs typeface="+mn-cs"/>
            </a:rPr>
            <a:t>/2)   </a:t>
          </a:r>
          <a:r>
            <a:rPr lang="en-US" sz="2400" b="1" u="sng" baseline="0">
              <a:solidFill>
                <a:srgbClr val="FF0000"/>
              </a:solidFill>
              <a:latin typeface="Lucida Bright" panose="02040602050505020304" pitchFamily="18" charset="0"/>
              <a:cs typeface="FrankRuehl" panose="020E0503060101010101" pitchFamily="34" charset="-79"/>
            </a:rPr>
            <a:t>:</a:t>
          </a:r>
        </a:p>
        <a:p>
          <a:endParaRPr lang="en-US" sz="2400" b="1" u="sng" baseline="0">
            <a:solidFill>
              <a:srgbClr val="FF0000"/>
            </a:solidFill>
            <a:latin typeface="Lucida Bright" panose="02040602050505020304" pitchFamily="18" charset="0"/>
            <a:cs typeface="FrankRuehl" panose="020E0503060101010101" pitchFamily="34" charset="-79"/>
          </a:endParaRPr>
        </a:p>
        <a:p>
          <a:r>
            <a:rPr lang="en-US" sz="2400" b="0" u="none" baseline="0">
              <a:solidFill>
                <a:schemeClr val="dk1"/>
              </a:solidFill>
              <a:effectLst/>
              <a:latin typeface="Lucida Bright" panose="02040602050505020304" pitchFamily="18" charset="0"/>
              <a:ea typeface="+mn-ea"/>
              <a:cs typeface="+mn-cs"/>
            </a:rPr>
            <a:t>Z</a:t>
          </a:r>
          <a:r>
            <a:rPr lang="el-GR" sz="2400" b="0" u="none" baseline="0">
              <a:solidFill>
                <a:schemeClr val="dk1"/>
              </a:solidFill>
              <a:effectLst/>
              <a:latin typeface="+mn-lt"/>
              <a:ea typeface="+mn-ea"/>
              <a:cs typeface="+mn-cs"/>
            </a:rPr>
            <a:t>α</a:t>
          </a:r>
          <a:r>
            <a:rPr lang="en-US" sz="2400" b="0" u="none" baseline="0">
              <a:solidFill>
                <a:schemeClr val="dk1"/>
              </a:solidFill>
              <a:effectLst/>
              <a:latin typeface="Lucida Bright" panose="02040602050505020304" pitchFamily="18" charset="0"/>
              <a:ea typeface="+mn-ea"/>
              <a:cs typeface="+mn-cs"/>
            </a:rPr>
            <a:t>/</a:t>
          </a:r>
          <a:r>
            <a:rPr lang="en-US" sz="1800" b="0" u="none" baseline="0">
              <a:solidFill>
                <a:schemeClr val="dk1"/>
              </a:solidFill>
              <a:effectLst/>
              <a:latin typeface="Lucida Bright" panose="02040602050505020304" pitchFamily="18" charset="0"/>
              <a:ea typeface="+mn-ea"/>
              <a:cs typeface="+mn-cs"/>
            </a:rPr>
            <a:t>2 </a:t>
          </a:r>
          <a:r>
            <a:rPr lang="en-US" sz="2400" b="0" u="none" baseline="0">
              <a:solidFill>
                <a:schemeClr val="dk1"/>
              </a:solidFill>
              <a:effectLst/>
              <a:latin typeface="Lucida Bright" panose="02040602050505020304" pitchFamily="18" charset="0"/>
              <a:ea typeface="+mn-ea"/>
              <a:cs typeface="+mn-cs"/>
            </a:rPr>
            <a:t>= </a:t>
          </a:r>
          <a:r>
            <a:rPr lang="en-US" sz="2800" b="0" u="none" baseline="0">
              <a:solidFill>
                <a:schemeClr val="dk1"/>
              </a:solidFill>
              <a:effectLst/>
              <a:latin typeface="Lucida Bright" panose="02040602050505020304" pitchFamily="18" charset="0"/>
              <a:ea typeface="+mn-ea"/>
              <a:cs typeface="+mn-cs"/>
            </a:rPr>
            <a:t>z</a:t>
          </a:r>
          <a:r>
            <a:rPr lang="en-US" sz="1600" b="0" u="none" baseline="0">
              <a:solidFill>
                <a:schemeClr val="dk1"/>
              </a:solidFill>
              <a:effectLst/>
              <a:latin typeface="Lucida Bright" panose="02040602050505020304" pitchFamily="18" charset="0"/>
              <a:ea typeface="+mn-ea"/>
              <a:cs typeface="+mn-cs"/>
            </a:rPr>
            <a:t>0.05  and </a:t>
          </a:r>
          <a:r>
            <a:rPr lang="en-US" sz="2000" b="0" u="none" baseline="0">
              <a:solidFill>
                <a:schemeClr val="dk1"/>
              </a:solidFill>
              <a:effectLst/>
              <a:latin typeface="Lucida Bright" panose="02040602050505020304" pitchFamily="18" charset="0"/>
              <a:ea typeface="+mn-ea"/>
              <a:cs typeface="+mn-cs"/>
            </a:rPr>
            <a:t>Z</a:t>
          </a:r>
          <a:r>
            <a:rPr lang="en-US" sz="1600" b="0" u="none" baseline="0">
              <a:solidFill>
                <a:schemeClr val="dk1"/>
              </a:solidFill>
              <a:effectLst/>
              <a:latin typeface="Lucida Bright" panose="02040602050505020304" pitchFamily="18" charset="0"/>
              <a:ea typeface="+mn-ea"/>
              <a:cs typeface="+mn-cs"/>
            </a:rPr>
            <a:t>0.95 = </a:t>
          </a:r>
          <a:r>
            <a:rPr lang="en-US" sz="2400" b="1" u="none" baseline="0">
              <a:solidFill>
                <a:srgbClr val="C00000"/>
              </a:solidFill>
              <a:effectLst/>
              <a:latin typeface="Lucida Bright" panose="02040602050505020304" pitchFamily="18" charset="0"/>
              <a:ea typeface="+mn-ea"/>
              <a:cs typeface="+mn-cs"/>
            </a:rPr>
            <a:t>-1.6449 </a:t>
          </a:r>
          <a:r>
            <a:rPr lang="en-US" sz="2000" b="0" u="none" baseline="0">
              <a:solidFill>
                <a:schemeClr val="dk1"/>
              </a:solidFill>
              <a:effectLst/>
              <a:latin typeface="Lucida Bright" panose="02040602050505020304" pitchFamily="18" charset="0"/>
              <a:ea typeface="+mn-ea"/>
              <a:cs typeface="+mn-cs"/>
            </a:rPr>
            <a:t>and</a:t>
          </a:r>
          <a:r>
            <a:rPr lang="en-US" sz="3200" b="0" u="none" baseline="0">
              <a:solidFill>
                <a:schemeClr val="dk1"/>
              </a:solidFill>
              <a:effectLst/>
              <a:latin typeface="Lucida Bright" panose="02040602050505020304" pitchFamily="18" charset="0"/>
              <a:ea typeface="+mn-ea"/>
              <a:cs typeface="+mn-cs"/>
            </a:rPr>
            <a:t> </a:t>
          </a:r>
          <a:r>
            <a:rPr lang="en-US" sz="2400" b="1" u="none" baseline="0">
              <a:solidFill>
                <a:srgbClr val="C00000"/>
              </a:solidFill>
              <a:effectLst/>
              <a:latin typeface="Lucida Bright" panose="02040602050505020304" pitchFamily="18" charset="0"/>
              <a:ea typeface="+mn-ea"/>
              <a:cs typeface="+mn-cs"/>
            </a:rPr>
            <a:t>1.6449</a:t>
          </a:r>
          <a:endParaRPr lang="en-US" sz="2400" b="1" u="none" baseline="0">
            <a:solidFill>
              <a:srgbClr val="C00000"/>
            </a:solidFill>
            <a:latin typeface="Lucida Bright" panose="02040602050505020304" pitchFamily="18" charset="0"/>
            <a:cs typeface="Calibri" panose="020F0502020204030204" pitchFamily="34" charset="0"/>
          </a:endParaRPr>
        </a:p>
        <a:p>
          <a:endParaRPr lang="en-US" sz="2400" baseline="0">
            <a:latin typeface="Lucida Bright" panose="02040602050505020304" pitchFamily="18" charset="0"/>
            <a:cs typeface="Calibri" panose="020F0502020204030204" pitchFamily="34" charset="0"/>
          </a:endParaRPr>
        </a:p>
      </xdr:txBody>
    </xdr:sp>
    <xdr:clientData/>
  </xdr:twoCellAnchor>
  <xdr:twoCellAnchor>
    <xdr:from>
      <xdr:col>0</xdr:col>
      <xdr:colOff>370114</xdr:colOff>
      <xdr:row>68</xdr:row>
      <xdr:rowOff>163284</xdr:rowOff>
    </xdr:from>
    <xdr:to>
      <xdr:col>13</xdr:col>
      <xdr:colOff>54428</xdr:colOff>
      <xdr:row>83</xdr:row>
      <xdr:rowOff>152399</xdr:rowOff>
    </xdr:to>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D9B73014-4C5F-45BA-B5AA-138C29FEB205}"/>
                </a:ext>
              </a:extLst>
            </xdr:cNvPr>
            <xdr:cNvSpPr txBox="1"/>
          </xdr:nvSpPr>
          <xdr:spPr>
            <a:xfrm>
              <a:off x="370114" y="13095513"/>
              <a:ext cx="8294914" cy="30262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FF0000"/>
                  </a:solidFill>
                  <a:latin typeface="Lucida Bright" panose="02040602050505020304" pitchFamily="18" charset="0"/>
                  <a:cs typeface="FrankRuehl" panose="020E0503060101010101" pitchFamily="34" charset="-79"/>
                </a:rPr>
                <a:t>Step 4. Substitute into two equations:</a:t>
              </a:r>
            </a:p>
            <a:p>
              <a:endParaRPr lang="en-US" sz="2400" b="1" u="sng" baseline="0">
                <a:solidFill>
                  <a:srgbClr val="FF0000"/>
                </a:solidFill>
                <a:latin typeface="Lucida Bright" panose="02040602050505020304" pitchFamily="18" charset="0"/>
                <a:cs typeface="FrankRuehl" panose="020E0503060101010101" pitchFamily="34" charset="-79"/>
              </a:endParaRPr>
            </a:p>
            <a:p>
              <a:r>
                <a:rPr lang="en-US" sz="2400" b="0" u="none" baseline="0">
                  <a:solidFill>
                    <a:schemeClr val="dk1"/>
                  </a:solidFill>
                  <a:effectLst/>
                  <a:latin typeface="Lucida Bright" panose="02040602050505020304" pitchFamily="18" charset="0"/>
                  <a:ea typeface="+mn-ea"/>
                  <a:cs typeface="+mn-cs"/>
                </a:rPr>
                <a:t> </a:t>
              </a:r>
              <a14:m>
                <m:oMath xmlns:m="http://schemas.openxmlformats.org/officeDocument/2006/math">
                  <m:acc>
                    <m:accPr>
                      <m:chr m:val="̅"/>
                      <m:ctrlPr>
                        <a:rPr lang="en-US" sz="2400" b="0" i="1" u="none" baseline="0">
                          <a:solidFill>
                            <a:schemeClr val="dk1"/>
                          </a:solidFill>
                          <a:effectLst/>
                          <a:latin typeface="Cambria Math" panose="02040503050406030204" pitchFamily="18" charset="0"/>
                          <a:ea typeface="+mn-ea"/>
                          <a:cs typeface="+mn-cs"/>
                        </a:rPr>
                      </m:ctrlPr>
                    </m:accPr>
                    <m:e>
                      <m:r>
                        <a:rPr lang="en-US" sz="2400" b="0" i="1" u="none" baseline="0">
                          <a:solidFill>
                            <a:schemeClr val="dk1"/>
                          </a:solidFill>
                          <a:effectLst/>
                          <a:latin typeface="Cambria Math" panose="02040503050406030204" pitchFamily="18" charset="0"/>
                          <a:ea typeface="+mn-ea"/>
                          <a:cs typeface="+mn-cs"/>
                        </a:rPr>
                        <m:t>𝑝</m:t>
                      </m:r>
                      <m:r>
                        <a:rPr lang="en-US" sz="2400" b="0" i="1" u="none" baseline="0">
                          <a:solidFill>
                            <a:schemeClr val="dk1"/>
                          </a:solidFill>
                          <a:effectLst/>
                          <a:latin typeface="Cambria Math" panose="02040503050406030204" pitchFamily="18" charset="0"/>
                          <a:ea typeface="+mn-ea"/>
                          <a:cs typeface="+mn-cs"/>
                        </a:rPr>
                        <m:t>  </m:t>
                      </m:r>
                    </m:e>
                  </m:acc>
                </m:oMath>
              </a14:m>
              <a:r>
                <a:rPr lang="en-US" sz="2400" baseline="0">
                  <a:latin typeface="Lucida Bright" panose="02040602050505020304" pitchFamily="18" charset="0"/>
                  <a:cs typeface="Calibri" panose="020F0502020204030204" pitchFamily="34" charset="0"/>
                </a:rPr>
                <a:t> - </a:t>
              </a:r>
              <a:r>
                <a:rPr lang="en-US" sz="3200" baseline="0">
                  <a:latin typeface="Lucida Bright" panose="02040602050505020304" pitchFamily="18" charset="0"/>
                  <a:cs typeface="Calibri" panose="020F0502020204030204" pitchFamily="34" charset="0"/>
                </a:rPr>
                <a:t>z</a:t>
              </a:r>
              <a:r>
                <a:rPr lang="el-GR" sz="2400" baseline="0">
                  <a:latin typeface="Calibri" panose="020F0502020204030204" pitchFamily="34" charset="0"/>
                  <a:cs typeface="Calibri" panose="020F0502020204030204" pitchFamily="34" charset="0"/>
                </a:rPr>
                <a:t>α</a:t>
              </a:r>
              <a:r>
                <a:rPr lang="en-US" sz="2400" baseline="0">
                  <a:latin typeface="Calibri" panose="020F0502020204030204" pitchFamily="34" charset="0"/>
                  <a:cs typeface="Calibri" panose="020F0502020204030204" pitchFamily="34" charset="0"/>
                </a:rPr>
                <a:t>/</a:t>
              </a:r>
              <a:r>
                <a:rPr lang="en-US" sz="2000" baseline="0">
                  <a:latin typeface="Calibri" panose="020F0502020204030204" pitchFamily="34" charset="0"/>
                  <a:cs typeface="Calibri" panose="020F0502020204030204" pitchFamily="34" charset="0"/>
                </a:rPr>
                <a:t>2 </a:t>
              </a:r>
              <a14:m>
                <m:oMath xmlns:m="http://schemas.openxmlformats.org/officeDocument/2006/math">
                  <m:rad>
                    <m:radPr>
                      <m:degHide m:val="on"/>
                      <m:ctrlPr>
                        <a:rPr lang="en-US" sz="2000" i="1" baseline="0">
                          <a:solidFill>
                            <a:srgbClr val="836967"/>
                          </a:solidFill>
                          <a:latin typeface="Cambria Math" panose="02040503050406030204" pitchFamily="18" charset="0"/>
                        </a:rPr>
                      </m:ctrlPr>
                    </m:radPr>
                    <m:deg/>
                    <m:e>
                      <m:f>
                        <m:fPr>
                          <m:ctrlPr>
                            <a:rPr lang="en-US" sz="2000" i="1" baseline="0">
                              <a:solidFill>
                                <a:srgbClr val="836967"/>
                              </a:solidFill>
                              <a:latin typeface="Cambria Math" panose="02040503050406030204" pitchFamily="18" charset="0"/>
                            </a:rPr>
                          </m:ctrlPr>
                        </m:fPr>
                        <m:num>
                          <m:r>
                            <a:rPr lang="en-US" sz="2000" baseline="0">
                              <a:latin typeface="Cambria Math" panose="02040503050406030204" pitchFamily="18" charset="0"/>
                            </a:rPr>
                            <m:t>0.28</m:t>
                          </m:r>
                          <m:r>
                            <a:rPr lang="en-US" sz="2000" i="0" baseline="0">
                              <a:latin typeface="Cambria Math" panose="02040503050406030204" pitchFamily="18" charset="0"/>
                            </a:rPr>
                            <m:t>⋅0.72</m:t>
                          </m:r>
                        </m:num>
                        <m:den>
                          <m:r>
                            <a:rPr lang="en-US" sz="2000" i="0" baseline="0">
                              <a:latin typeface="Cambria Math" panose="02040503050406030204" pitchFamily="18" charset="0"/>
                            </a:rPr>
                            <m:t>25</m:t>
                          </m:r>
                        </m:den>
                      </m:f>
                    </m:e>
                  </m:rad>
                  <m:r>
                    <a:rPr lang="en-US" sz="2000" b="0" i="1" baseline="0">
                      <a:latin typeface="Cambria Math" panose="02040503050406030204" pitchFamily="18" charset="0"/>
                    </a:rPr>
                    <m:t>= </m:t>
                  </m:r>
                </m:oMath>
              </a14:m>
              <a:r>
                <a:rPr lang="en-US" sz="2000" baseline="0">
                  <a:latin typeface="Lucida Bright" panose="02040602050505020304" pitchFamily="18" charset="0"/>
                  <a:cs typeface="Calibri" panose="020F0502020204030204" pitchFamily="34" charset="0"/>
                </a:rPr>
                <a:t>0.28 + 0.148= </a:t>
              </a:r>
              <a:r>
                <a:rPr lang="en-US" sz="2400" b="1" baseline="0">
                  <a:solidFill>
                    <a:srgbClr val="C00000"/>
                  </a:solidFill>
                  <a:latin typeface="Lucida Bright" panose="02040602050505020304" pitchFamily="18" charset="0"/>
                  <a:cs typeface="Calibri" panose="020F0502020204030204" pitchFamily="34" charset="0"/>
                </a:rPr>
                <a:t>13.20%</a:t>
              </a:r>
            </a:p>
            <a:p>
              <a:endParaRPr lang="en-US" sz="2000" baseline="0">
                <a:latin typeface="Lucida Bright" panose="02040602050505020304" pitchFamily="18" charset="0"/>
                <a:cs typeface="Calibri" panose="020F0502020204030204" pitchFamily="34" charset="0"/>
              </a:endParaRPr>
            </a:p>
            <a:p>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panose="02040503050406030204" pitchFamily="18" charset="0"/>
                          <a:ea typeface="+mn-ea"/>
                          <a:cs typeface="+mn-cs"/>
                        </a:rPr>
                        <m:t>𝑝</m:t>
                      </m:r>
                      <m:r>
                        <a:rPr lang="en-US" sz="2000" b="0" i="1" baseline="0">
                          <a:solidFill>
                            <a:schemeClr val="dk1"/>
                          </a:solidFill>
                          <a:effectLst/>
                          <a:latin typeface="Cambria Math" panose="02040503050406030204" pitchFamily="18" charset="0"/>
                          <a:ea typeface="+mn-ea"/>
                          <a:cs typeface="+mn-cs"/>
                        </a:rPr>
                        <m:t>  </m:t>
                      </m:r>
                    </m:e>
                  </m:acc>
                </m:oMath>
              </a14:m>
              <a:r>
                <a:rPr lang="en-US" sz="2000" baseline="0">
                  <a:solidFill>
                    <a:schemeClr val="dk1"/>
                  </a:solidFill>
                  <a:effectLst/>
                  <a:latin typeface="Lucida Bright" panose="02040602050505020304" pitchFamily="18" charset="0"/>
                  <a:ea typeface="+mn-ea"/>
                  <a:cs typeface="+mn-cs"/>
                </a:rPr>
                <a:t> + </a:t>
              </a:r>
              <a:r>
                <a:rPr lang="en-US" sz="28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 </a:t>
              </a:r>
              <a14:m>
                <m:oMath xmlns:m="http://schemas.openxmlformats.org/officeDocument/2006/math">
                  <m:rad>
                    <m:radPr>
                      <m:degHide m:val="on"/>
                      <m:ctrlPr>
                        <a:rPr lang="en-US" sz="2000" i="1" baseline="0">
                          <a:solidFill>
                            <a:schemeClr val="dk1"/>
                          </a:solidFill>
                          <a:effectLst/>
                          <a:latin typeface="Cambria Math" panose="02040503050406030204" pitchFamily="18" charset="0"/>
                          <a:ea typeface="+mn-ea"/>
                          <a:cs typeface="+mn-cs"/>
                        </a:rPr>
                      </m:ctrlPr>
                    </m:radPr>
                    <m:deg/>
                    <m:e>
                      <m:f>
                        <m:fPr>
                          <m:ctrlPr>
                            <a:rPr lang="en-US" sz="2000" i="1" baseline="0">
                              <a:solidFill>
                                <a:schemeClr val="dk1"/>
                              </a:solidFill>
                              <a:effectLst/>
                              <a:latin typeface="Cambria Math" panose="02040503050406030204" pitchFamily="18" charset="0"/>
                              <a:ea typeface="+mn-ea"/>
                              <a:cs typeface="+mn-cs"/>
                            </a:rPr>
                          </m:ctrlPr>
                        </m:fPr>
                        <m:num>
                          <m:r>
                            <a:rPr lang="en-US" sz="2000" baseline="0">
                              <a:solidFill>
                                <a:schemeClr val="dk1"/>
                              </a:solidFill>
                              <a:effectLst/>
                              <a:latin typeface="Cambria Math" panose="02040503050406030204" pitchFamily="18" charset="0"/>
                              <a:ea typeface="+mn-ea"/>
                              <a:cs typeface="+mn-cs"/>
                            </a:rPr>
                            <m:t>0.28</m:t>
                          </m:r>
                          <m:r>
                            <a:rPr lang="en-US" sz="2000" i="0" baseline="0">
                              <a:solidFill>
                                <a:schemeClr val="dk1"/>
                              </a:solidFill>
                              <a:effectLst/>
                              <a:latin typeface="Cambria Math" panose="02040503050406030204" pitchFamily="18" charset="0"/>
                              <a:ea typeface="+mn-ea"/>
                              <a:cs typeface="+mn-cs"/>
                            </a:rPr>
                            <m:t>⋅0.72</m:t>
                          </m:r>
                        </m:num>
                        <m:den>
                          <m:r>
                            <a:rPr lang="en-US" sz="2000" i="0" baseline="0">
                              <a:solidFill>
                                <a:schemeClr val="dk1"/>
                              </a:solidFill>
                              <a:effectLst/>
                              <a:latin typeface="Cambria Math" panose="02040503050406030204" pitchFamily="18" charset="0"/>
                              <a:ea typeface="+mn-ea"/>
                              <a:cs typeface="+mn-cs"/>
                            </a:rPr>
                            <m:t>25</m:t>
                          </m:r>
                        </m:den>
                      </m:f>
                    </m:e>
                  </m:rad>
                  <m:r>
                    <a:rPr lang="en-US" sz="2000" b="0" i="1" baseline="0">
                      <a:solidFill>
                        <a:schemeClr val="dk1"/>
                      </a:solidFill>
                      <a:effectLst/>
                      <a:latin typeface="Cambria Math" panose="02040503050406030204" pitchFamily="18" charset="0"/>
                      <a:ea typeface="+mn-ea"/>
                      <a:cs typeface="+mn-cs"/>
                    </a:rPr>
                    <m:t>= </m:t>
                  </m:r>
                </m:oMath>
              </a14:m>
              <a:r>
                <a:rPr lang="en-US" sz="2000" baseline="0">
                  <a:solidFill>
                    <a:schemeClr val="dk1"/>
                  </a:solidFill>
                  <a:effectLst/>
                  <a:latin typeface="Lucida Bright" panose="02040602050505020304" pitchFamily="18" charset="0"/>
                  <a:ea typeface="+mn-ea"/>
                  <a:cs typeface="+mn-cs"/>
                </a:rPr>
                <a:t>0.28 - 0.148 = </a:t>
              </a:r>
              <a:r>
                <a:rPr lang="en-US" sz="2400" b="1" baseline="0">
                  <a:solidFill>
                    <a:srgbClr val="C00000"/>
                  </a:solidFill>
                  <a:effectLst/>
                  <a:latin typeface="Lucida Bright" panose="02040602050505020304" pitchFamily="18" charset="0"/>
                  <a:ea typeface="+mn-ea"/>
                  <a:cs typeface="+mn-cs"/>
                </a:rPr>
                <a:t>42.8%</a:t>
              </a:r>
              <a:endParaRPr lang="en-US" sz="2400" b="1" baseline="0">
                <a:solidFill>
                  <a:srgbClr val="C00000"/>
                </a:solidFill>
                <a:latin typeface="Lucida Bright" panose="02040602050505020304" pitchFamily="18" charset="0"/>
                <a:cs typeface="Calibri" panose="020F0502020204030204" pitchFamily="34" charset="0"/>
              </a:endParaRPr>
            </a:p>
          </xdr:txBody>
        </xdr:sp>
      </mc:Choice>
      <mc:Fallback xmlns="">
        <xdr:sp macro="" textlink="">
          <xdr:nvSpPr>
            <xdr:cNvPr id="27" name="TextBox 26">
              <a:extLst>
                <a:ext uri="{FF2B5EF4-FFF2-40B4-BE49-F238E27FC236}">
                  <a16:creationId xmlns:a16="http://schemas.microsoft.com/office/drawing/2014/main" id="{D9B73014-4C5F-45BA-B5AA-138C29FEB205}"/>
                </a:ext>
              </a:extLst>
            </xdr:cNvPr>
            <xdr:cNvSpPr txBox="1"/>
          </xdr:nvSpPr>
          <xdr:spPr>
            <a:xfrm>
              <a:off x="370114" y="13095513"/>
              <a:ext cx="8294914" cy="30262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FF0000"/>
                  </a:solidFill>
                  <a:latin typeface="Lucida Bright" panose="02040602050505020304" pitchFamily="18" charset="0"/>
                  <a:cs typeface="FrankRuehl" panose="020E0503060101010101" pitchFamily="34" charset="-79"/>
                </a:rPr>
                <a:t>Step 4. Substitute into two equations:</a:t>
              </a:r>
            </a:p>
            <a:p>
              <a:endParaRPr lang="en-US" sz="2400" b="1" u="sng" baseline="0">
                <a:solidFill>
                  <a:srgbClr val="FF0000"/>
                </a:solidFill>
                <a:latin typeface="Lucida Bright" panose="02040602050505020304" pitchFamily="18" charset="0"/>
                <a:cs typeface="FrankRuehl" panose="020E0503060101010101" pitchFamily="34" charset="-79"/>
              </a:endParaRPr>
            </a:p>
            <a:p>
              <a:r>
                <a:rPr lang="en-US" sz="2400" b="0" u="none" baseline="0">
                  <a:solidFill>
                    <a:schemeClr val="dk1"/>
                  </a:solidFill>
                  <a:effectLst/>
                  <a:latin typeface="Lucida Bright" panose="02040602050505020304" pitchFamily="18" charset="0"/>
                  <a:ea typeface="+mn-ea"/>
                  <a:cs typeface="+mn-cs"/>
                </a:rPr>
                <a:t> </a:t>
              </a:r>
              <a:r>
                <a:rPr lang="en-US" sz="2400" b="0" i="0" u="none" baseline="0">
                  <a:solidFill>
                    <a:schemeClr val="dk1"/>
                  </a:solidFill>
                  <a:effectLst/>
                  <a:latin typeface="Cambria Math" panose="02040503050406030204" pitchFamily="18" charset="0"/>
                  <a:ea typeface="+mn-ea"/>
                  <a:cs typeface="+mn-cs"/>
                </a:rPr>
                <a:t>(𝑝  ) ̅</a:t>
              </a:r>
              <a:r>
                <a:rPr lang="en-US" sz="2400" baseline="0">
                  <a:latin typeface="Lucida Bright" panose="02040602050505020304" pitchFamily="18" charset="0"/>
                  <a:cs typeface="Calibri" panose="020F0502020204030204" pitchFamily="34" charset="0"/>
                </a:rPr>
                <a:t> - </a:t>
              </a:r>
              <a:r>
                <a:rPr lang="en-US" sz="3200" baseline="0">
                  <a:latin typeface="Lucida Bright" panose="02040602050505020304" pitchFamily="18" charset="0"/>
                  <a:cs typeface="Calibri" panose="020F0502020204030204" pitchFamily="34" charset="0"/>
                </a:rPr>
                <a:t>z</a:t>
              </a:r>
              <a:r>
                <a:rPr lang="el-GR" sz="2400" baseline="0">
                  <a:latin typeface="Calibri" panose="020F0502020204030204" pitchFamily="34" charset="0"/>
                  <a:cs typeface="Calibri" panose="020F0502020204030204" pitchFamily="34" charset="0"/>
                </a:rPr>
                <a:t>α</a:t>
              </a:r>
              <a:r>
                <a:rPr lang="en-US" sz="2400" baseline="0">
                  <a:latin typeface="Calibri" panose="020F0502020204030204" pitchFamily="34" charset="0"/>
                  <a:cs typeface="Calibri" panose="020F0502020204030204" pitchFamily="34" charset="0"/>
                </a:rPr>
                <a:t>/</a:t>
              </a:r>
              <a:r>
                <a:rPr lang="en-US" sz="2000" baseline="0">
                  <a:latin typeface="Calibri" panose="020F0502020204030204" pitchFamily="34" charset="0"/>
                  <a:cs typeface="Calibri" panose="020F0502020204030204" pitchFamily="34" charset="0"/>
                </a:rPr>
                <a:t>2 </a:t>
              </a:r>
              <a:r>
                <a:rPr lang="en-US" sz="2000" i="0" baseline="0">
                  <a:solidFill>
                    <a:srgbClr val="836967"/>
                  </a:solidFill>
                  <a:latin typeface="Cambria Math" panose="02040503050406030204" pitchFamily="18" charset="0"/>
                </a:rPr>
                <a:t>√((</a:t>
              </a:r>
              <a:r>
                <a:rPr lang="en-US" sz="2000" i="0" baseline="0">
                  <a:latin typeface="Cambria Math" panose="02040503050406030204" pitchFamily="18" charset="0"/>
                </a:rPr>
                <a:t>0.28⋅0.72</a:t>
              </a:r>
              <a:r>
                <a:rPr lang="en-US" sz="2000" i="0" baseline="0">
                  <a:solidFill>
                    <a:srgbClr val="836967"/>
                  </a:solidFill>
                  <a:latin typeface="Cambria Math" panose="02040503050406030204" pitchFamily="18" charset="0"/>
                </a:rPr>
                <a:t>)/</a:t>
              </a:r>
              <a:r>
                <a:rPr lang="en-US" sz="2000" i="0" baseline="0">
                  <a:latin typeface="Cambria Math" panose="02040503050406030204" pitchFamily="18" charset="0"/>
                </a:rPr>
                <a:t>25</a:t>
              </a:r>
              <a:r>
                <a:rPr lang="en-US" sz="2000" i="0" baseline="0">
                  <a:solidFill>
                    <a:srgbClr val="836967"/>
                  </a:solidFill>
                  <a:latin typeface="Cambria Math" panose="02040503050406030204" pitchFamily="18" charset="0"/>
                </a:rPr>
                <a:t>)</a:t>
              </a:r>
              <a:r>
                <a:rPr lang="en-US" sz="2000" b="0" i="0" baseline="0">
                  <a:latin typeface="Cambria Math" panose="02040503050406030204" pitchFamily="18" charset="0"/>
                </a:rPr>
                <a:t>= </a:t>
              </a:r>
              <a:r>
                <a:rPr lang="en-US" sz="2000" baseline="0">
                  <a:latin typeface="Lucida Bright" panose="02040602050505020304" pitchFamily="18" charset="0"/>
                  <a:cs typeface="Calibri" panose="020F0502020204030204" pitchFamily="34" charset="0"/>
                </a:rPr>
                <a:t>0.28 + 0.148= </a:t>
              </a:r>
              <a:r>
                <a:rPr lang="en-US" sz="2400" b="1" baseline="0">
                  <a:solidFill>
                    <a:srgbClr val="C00000"/>
                  </a:solidFill>
                  <a:latin typeface="Lucida Bright" panose="02040602050505020304" pitchFamily="18" charset="0"/>
                  <a:cs typeface="Calibri" panose="020F0502020204030204" pitchFamily="34" charset="0"/>
                </a:rPr>
                <a:t>13.20%</a:t>
              </a:r>
            </a:p>
            <a:p>
              <a:endParaRPr lang="en-US" sz="2000" baseline="0">
                <a:latin typeface="Lucida Bright" panose="02040602050505020304" pitchFamily="18" charset="0"/>
                <a:cs typeface="Calibri" panose="020F0502020204030204" pitchFamily="34" charset="0"/>
              </a:endParaRPr>
            </a:p>
            <a:p>
              <a:r>
                <a:rPr lang="en-US" sz="2000" b="0" i="0" baseline="0">
                  <a:solidFill>
                    <a:schemeClr val="dk1"/>
                  </a:solidFill>
                  <a:effectLst/>
                  <a:latin typeface="Cambria Math" panose="02040503050406030204" pitchFamily="18" charset="0"/>
                  <a:ea typeface="+mn-ea"/>
                  <a:cs typeface="+mn-cs"/>
                </a:rPr>
                <a:t>(𝑝  ) ̅</a:t>
              </a:r>
              <a:r>
                <a:rPr lang="en-US" sz="2000" baseline="0">
                  <a:solidFill>
                    <a:schemeClr val="dk1"/>
                  </a:solidFill>
                  <a:effectLst/>
                  <a:latin typeface="Lucida Bright" panose="02040602050505020304" pitchFamily="18" charset="0"/>
                  <a:ea typeface="+mn-ea"/>
                  <a:cs typeface="+mn-cs"/>
                </a:rPr>
                <a:t> + </a:t>
              </a:r>
              <a:r>
                <a:rPr lang="en-US" sz="28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 </a:t>
              </a:r>
              <a:r>
                <a:rPr lang="en-US" sz="2000" i="0" baseline="0">
                  <a:solidFill>
                    <a:schemeClr val="dk1"/>
                  </a:solidFill>
                  <a:effectLst/>
                  <a:latin typeface="Cambria Math" panose="02040503050406030204" pitchFamily="18" charset="0"/>
                  <a:ea typeface="+mn-ea"/>
                  <a:cs typeface="+mn-cs"/>
                </a:rPr>
                <a:t>√((0.28⋅0.72)/25)</a:t>
              </a:r>
              <a:r>
                <a:rPr lang="en-US" sz="2000" b="0" i="0" baseline="0">
                  <a:solidFill>
                    <a:schemeClr val="dk1"/>
                  </a:solidFill>
                  <a:effectLst/>
                  <a:latin typeface="Cambria Math" panose="02040503050406030204" pitchFamily="18" charset="0"/>
                  <a:ea typeface="+mn-ea"/>
                  <a:cs typeface="+mn-cs"/>
                </a:rPr>
                <a:t>= </a:t>
              </a:r>
              <a:r>
                <a:rPr lang="en-US" sz="2000" baseline="0">
                  <a:solidFill>
                    <a:schemeClr val="dk1"/>
                  </a:solidFill>
                  <a:effectLst/>
                  <a:latin typeface="Lucida Bright" panose="02040602050505020304" pitchFamily="18" charset="0"/>
                  <a:ea typeface="+mn-ea"/>
                  <a:cs typeface="+mn-cs"/>
                </a:rPr>
                <a:t>0.28 - 0.148 = </a:t>
              </a:r>
              <a:r>
                <a:rPr lang="en-US" sz="2400" b="1" baseline="0">
                  <a:solidFill>
                    <a:srgbClr val="C00000"/>
                  </a:solidFill>
                  <a:effectLst/>
                  <a:latin typeface="Lucida Bright" panose="02040602050505020304" pitchFamily="18" charset="0"/>
                  <a:ea typeface="+mn-ea"/>
                  <a:cs typeface="+mn-cs"/>
                </a:rPr>
                <a:t>42.8%</a:t>
              </a:r>
              <a:endParaRPr lang="en-US" sz="2400" b="1" baseline="0">
                <a:solidFill>
                  <a:srgbClr val="C00000"/>
                </a:solidFill>
                <a:latin typeface="Lucida Bright" panose="02040602050505020304" pitchFamily="18" charset="0"/>
                <a:cs typeface="Calibri" panose="020F0502020204030204" pitchFamily="34" charset="0"/>
              </a:endParaRPr>
            </a:p>
          </xdr:txBody>
        </xdr:sp>
      </mc:Fallback>
    </mc:AlternateContent>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0C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0D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0D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0D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0D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0D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0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0E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F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0F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0F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10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10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3">
                  <a:lumMod val="50000"/>
                </a:schemeClr>
              </a:solidFill>
              <a:latin typeface="Lucida Bright" panose="02040602050505020304" pitchFamily="18" charset="0"/>
              <a:cs typeface="FrankRuehl" panose="020E0503060101010101" pitchFamily="34" charset="-79"/>
            </a:rPr>
            <a:t>Check</a:t>
          </a: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0</xdr:col>
      <xdr:colOff>571499</xdr:colOff>
      <xdr:row>10</xdr:row>
      <xdr:rowOff>40823</xdr:rowOff>
    </xdr:from>
    <xdr:to>
      <xdr:col>11</xdr:col>
      <xdr:colOff>81643</xdr:colOff>
      <xdr:row>43</xdr:row>
      <xdr:rowOff>149679</xdr:rowOff>
    </xdr:to>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571499" y="1945823"/>
          <a:ext cx="8749394" cy="7987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FF0000"/>
              </a:solidFill>
              <a:latin typeface="Lucida Bright" panose="02040602050505020304" pitchFamily="18" charset="0"/>
              <a:ea typeface="+mn-ea"/>
              <a:cs typeface="+mn-cs"/>
            </a:rPr>
            <a:t>Computing the Sampling Error:</a:t>
          </a:r>
        </a:p>
        <a:p>
          <a:endParaRPr lang="en-US" sz="1800">
            <a:solidFill>
              <a:schemeClr val="dk1"/>
            </a:solidFill>
            <a:latin typeface="Lucida Bright" panose="02040602050505020304" pitchFamily="18" charset="0"/>
            <a:ea typeface="+mn-ea"/>
            <a:cs typeface="+mn-cs"/>
          </a:endParaRPr>
        </a:p>
        <a:p>
          <a:r>
            <a:rPr lang="en-US" sz="1800">
              <a:solidFill>
                <a:schemeClr val="dk1"/>
              </a:solidFill>
              <a:latin typeface="Lucida Bright" panose="02040602050505020304" pitchFamily="18" charset="0"/>
              <a:ea typeface="+mn-ea"/>
              <a:cs typeface="+mn-cs"/>
            </a:rPr>
            <a:t>Jim's Appliances is a discount appliance dealer that specializes in kitchen appliances. On Saturday morning, among the store's</a:t>
          </a:r>
          <a:r>
            <a:rPr lang="en-US" sz="1800" baseline="0">
              <a:solidFill>
                <a:schemeClr val="dk1"/>
              </a:solidFill>
              <a:latin typeface="Lucida Bright" panose="02040602050505020304" pitchFamily="18" charset="0"/>
              <a:ea typeface="+mn-ea"/>
              <a:cs typeface="+mn-cs"/>
            </a:rPr>
            <a:t> inventory were 10 electric ranges. The retail prices on these 10 ranges were: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$479</a:t>
          </a:r>
        </a:p>
        <a:p>
          <a:r>
            <a:rPr lang="en-US" sz="1800" baseline="0">
              <a:solidFill>
                <a:schemeClr val="dk1"/>
              </a:solidFill>
              <a:latin typeface="Lucida Bright" panose="02040602050505020304" pitchFamily="18" charset="0"/>
              <a:ea typeface="+mn-ea"/>
              <a:cs typeface="+mn-cs"/>
            </a:rPr>
            <a:t>$569</a:t>
          </a:r>
        </a:p>
        <a:p>
          <a:r>
            <a:rPr lang="en-US" sz="1800" baseline="0">
              <a:solidFill>
                <a:schemeClr val="dk1"/>
              </a:solidFill>
              <a:latin typeface="Lucida Bright" panose="02040602050505020304" pitchFamily="18" charset="0"/>
              <a:ea typeface="+mn-ea"/>
              <a:cs typeface="+mn-cs"/>
            </a:rPr>
            <a:t>$599</a:t>
          </a:r>
        </a:p>
        <a:p>
          <a:r>
            <a:rPr lang="en-US" sz="1800" baseline="0">
              <a:solidFill>
                <a:schemeClr val="dk1"/>
              </a:solidFill>
              <a:latin typeface="Lucida Bright" panose="02040602050505020304" pitchFamily="18" charset="0"/>
              <a:ea typeface="+mn-ea"/>
              <a:cs typeface="+mn-cs"/>
            </a:rPr>
            <a:t>$649</a:t>
          </a:r>
        </a:p>
        <a:p>
          <a:r>
            <a:rPr lang="en-US" sz="1800" baseline="0">
              <a:solidFill>
                <a:schemeClr val="dk1"/>
              </a:solidFill>
              <a:latin typeface="Lucida Bright" panose="02040602050505020304" pitchFamily="18" charset="0"/>
              <a:ea typeface="+mn-ea"/>
              <a:cs typeface="+mn-cs"/>
            </a:rPr>
            <a:t>$649</a:t>
          </a:r>
        </a:p>
        <a:p>
          <a:r>
            <a:rPr lang="en-US" sz="1800" baseline="0">
              <a:solidFill>
                <a:schemeClr val="dk1"/>
              </a:solidFill>
              <a:latin typeface="Lucida Bright" panose="02040602050505020304" pitchFamily="18" charset="0"/>
              <a:ea typeface="+mn-ea"/>
              <a:cs typeface="+mn-cs"/>
            </a:rPr>
            <a:t>$699</a:t>
          </a:r>
        </a:p>
        <a:p>
          <a:r>
            <a:rPr lang="en-US" sz="1800" baseline="0">
              <a:solidFill>
                <a:schemeClr val="dk1"/>
              </a:solidFill>
              <a:latin typeface="Lucida Bright" panose="02040602050505020304" pitchFamily="18" charset="0"/>
              <a:ea typeface="+mn-ea"/>
              <a:cs typeface="+mn-cs"/>
            </a:rPr>
            <a:t>$699</a:t>
          </a:r>
        </a:p>
        <a:p>
          <a:r>
            <a:rPr lang="en-US" sz="1800" baseline="0">
              <a:solidFill>
                <a:schemeClr val="dk1"/>
              </a:solidFill>
              <a:latin typeface="Lucida Bright" panose="02040602050505020304" pitchFamily="18" charset="0"/>
              <a:ea typeface="+mn-ea"/>
              <a:cs typeface="+mn-cs"/>
            </a:rPr>
            <a:t>$749</a:t>
          </a:r>
        </a:p>
        <a:p>
          <a:r>
            <a:rPr lang="en-US" sz="1800" baseline="0">
              <a:solidFill>
                <a:schemeClr val="dk1"/>
              </a:solidFill>
              <a:latin typeface="Lucida Bright" panose="02040602050505020304" pitchFamily="18" charset="0"/>
              <a:ea typeface="+mn-ea"/>
              <a:cs typeface="+mn-cs"/>
            </a:rPr>
            <a:t>$799</a:t>
          </a:r>
        </a:p>
        <a:p>
          <a:r>
            <a:rPr lang="en-US" sz="1800" baseline="0">
              <a:solidFill>
                <a:schemeClr val="dk1"/>
              </a:solidFill>
              <a:latin typeface="Lucida Bright" panose="02040602050505020304" pitchFamily="18" charset="0"/>
              <a:ea typeface="+mn-ea"/>
              <a:cs typeface="+mn-cs"/>
            </a:rPr>
            <a:t>$799</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Suppose the manager wishes to do a quick analysis of the electric range inventory and randomly sampled n =4 ranges. The ranges selected had retail prices of:</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$569</a:t>
          </a:r>
        </a:p>
        <a:p>
          <a:r>
            <a:rPr lang="en-US" sz="1800" baseline="0">
              <a:solidFill>
                <a:schemeClr val="dk1"/>
              </a:solidFill>
              <a:latin typeface="Lucida Bright" panose="02040602050505020304" pitchFamily="18" charset="0"/>
              <a:ea typeface="+mn-ea"/>
              <a:cs typeface="+mn-cs"/>
            </a:rPr>
            <a:t>$649</a:t>
          </a:r>
        </a:p>
        <a:p>
          <a:r>
            <a:rPr lang="en-US" sz="1800" baseline="0">
              <a:solidFill>
                <a:schemeClr val="dk1"/>
              </a:solidFill>
              <a:latin typeface="Lucida Bright" panose="02040602050505020304" pitchFamily="18" charset="0"/>
              <a:ea typeface="+mn-ea"/>
              <a:cs typeface="+mn-cs"/>
            </a:rPr>
            <a:t>$799</a:t>
          </a:r>
        </a:p>
        <a:p>
          <a:r>
            <a:rPr lang="en-US" sz="1800" baseline="0">
              <a:solidFill>
                <a:schemeClr val="dk1"/>
              </a:solidFill>
              <a:latin typeface="Lucida Bright" panose="02040602050505020304" pitchFamily="18" charset="0"/>
              <a:ea typeface="+mn-ea"/>
              <a:cs typeface="+mn-cs"/>
            </a:rPr>
            <a:t>$799</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Compute the sampling error.</a:t>
          </a:r>
        </a:p>
      </xdr:txBody>
    </xdr:sp>
    <xdr:clientData/>
  </xdr:twoCellAnchor>
  <xdr:twoCellAnchor>
    <xdr:from>
      <xdr:col>12</xdr:col>
      <xdr:colOff>288471</xdr:colOff>
      <xdr:row>10</xdr:row>
      <xdr:rowOff>43543</xdr:rowOff>
    </xdr:from>
    <xdr:to>
      <xdr:col>22</xdr:col>
      <xdr:colOff>449035</xdr:colOff>
      <xdr:row>13</xdr:row>
      <xdr:rowOff>136071</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10140042" y="1948543"/>
          <a:ext cx="6283779" cy="664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2">
                  <a:lumMod val="50000"/>
                </a:schemeClr>
              </a:solidFill>
              <a:latin typeface="Lucida Bright" panose="02040602050505020304" pitchFamily="18" charset="0"/>
              <a:ea typeface="+mn-ea"/>
              <a:cs typeface="+mn-cs"/>
            </a:rPr>
            <a:t>Step</a:t>
          </a:r>
          <a:r>
            <a:rPr lang="en-US" sz="1800" b="1" baseline="0">
              <a:solidFill>
                <a:schemeClr val="tx2">
                  <a:lumMod val="50000"/>
                </a:schemeClr>
              </a:solidFill>
              <a:latin typeface="Lucida Bright" panose="02040602050505020304" pitchFamily="18" charset="0"/>
              <a:ea typeface="+mn-ea"/>
              <a:cs typeface="+mn-cs"/>
            </a:rPr>
            <a:t> 1: </a:t>
          </a:r>
          <a:r>
            <a:rPr lang="en-US" sz="1800" b="1" baseline="0">
              <a:solidFill>
                <a:srgbClr val="8E0000"/>
              </a:solidFill>
              <a:latin typeface="Lucida Bright" panose="02040602050505020304" pitchFamily="18" charset="0"/>
              <a:ea typeface="+mn-ea"/>
              <a:cs typeface="+mn-cs"/>
            </a:rPr>
            <a:t>Find the population mean:</a:t>
          </a:r>
          <a:endParaRPr lang="en-US" sz="1800" b="1">
            <a:solidFill>
              <a:srgbClr val="8E0000"/>
            </a:solidFill>
            <a:latin typeface="Lucida Bright" panose="02040602050505020304" pitchFamily="18" charset="0"/>
            <a:ea typeface="+mn-ea"/>
            <a:cs typeface="+mn-cs"/>
          </a:endParaRPr>
        </a:p>
        <a:p>
          <a:endParaRPr lang="en-US" sz="1800">
            <a:solidFill>
              <a:schemeClr val="dk1"/>
            </a:solidFill>
            <a:latin typeface="Lucida Bright" panose="02040602050505020304" pitchFamily="18" charset="0"/>
            <a:ea typeface="+mn-ea"/>
            <a:cs typeface="+mn-cs"/>
          </a:endParaRPr>
        </a:p>
      </xdr:txBody>
    </xdr:sp>
    <xdr:clientData/>
  </xdr:twoCellAnchor>
  <xdr:twoCellAnchor>
    <xdr:from>
      <xdr:col>12</xdr:col>
      <xdr:colOff>517071</xdr:colOff>
      <xdr:row>26</xdr:row>
      <xdr:rowOff>40821</xdr:rowOff>
    </xdr:from>
    <xdr:to>
      <xdr:col>23</xdr:col>
      <xdr:colOff>65313</xdr:colOff>
      <xdr:row>29</xdr:row>
      <xdr:rowOff>38099</xdr:rowOff>
    </xdr:to>
    <xdr:sp macro="" textlink="">
      <xdr:nvSpPr>
        <xdr:cNvPr id="10" name="TextBox 9">
          <a:extLst>
            <a:ext uri="{FF2B5EF4-FFF2-40B4-BE49-F238E27FC236}">
              <a16:creationId xmlns:a16="http://schemas.microsoft.com/office/drawing/2014/main" id="{00000000-0008-0000-1000-00000A000000}"/>
            </a:ext>
          </a:extLst>
        </xdr:cNvPr>
        <xdr:cNvSpPr txBox="1"/>
      </xdr:nvSpPr>
      <xdr:spPr>
        <a:xfrm>
          <a:off x="10368642" y="6109607"/>
          <a:ext cx="6447064" cy="664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2">
                  <a:lumMod val="50000"/>
                </a:schemeClr>
              </a:solidFill>
              <a:latin typeface="Lucida Bright" panose="02040602050505020304" pitchFamily="18" charset="0"/>
              <a:ea typeface="+mn-ea"/>
              <a:cs typeface="+mn-cs"/>
            </a:rPr>
            <a:t>Step</a:t>
          </a:r>
          <a:r>
            <a:rPr lang="en-US" sz="1800" b="1" baseline="0">
              <a:solidFill>
                <a:schemeClr val="tx2">
                  <a:lumMod val="50000"/>
                </a:schemeClr>
              </a:solidFill>
              <a:latin typeface="Lucida Bright" panose="02040602050505020304" pitchFamily="18" charset="0"/>
              <a:ea typeface="+mn-ea"/>
              <a:cs typeface="+mn-cs"/>
            </a:rPr>
            <a:t> 2: </a:t>
          </a:r>
          <a:r>
            <a:rPr lang="en-US" sz="1800" b="1" baseline="0">
              <a:solidFill>
                <a:srgbClr val="8E0000"/>
              </a:solidFill>
              <a:latin typeface="Lucida Bright" panose="02040602050505020304" pitchFamily="18" charset="0"/>
              <a:ea typeface="+mn-ea"/>
              <a:cs typeface="+mn-cs"/>
            </a:rPr>
            <a:t>Compute the sample mean:</a:t>
          </a:r>
          <a:endParaRPr lang="en-US" sz="1800" b="1">
            <a:solidFill>
              <a:srgbClr val="8E0000"/>
            </a:solidFill>
            <a:latin typeface="Lucida Bright" panose="02040602050505020304" pitchFamily="18" charset="0"/>
            <a:ea typeface="+mn-ea"/>
            <a:cs typeface="+mn-cs"/>
          </a:endParaRPr>
        </a:p>
        <a:p>
          <a:endParaRPr lang="en-US" sz="1800">
            <a:solidFill>
              <a:schemeClr val="dk1"/>
            </a:solidFill>
            <a:latin typeface="Lucida Bright" panose="02040602050505020304" pitchFamily="18" charset="0"/>
            <a:ea typeface="+mn-ea"/>
            <a:cs typeface="+mn-cs"/>
          </a:endParaRPr>
        </a:p>
      </xdr:txBody>
    </xdr:sp>
    <xdr:clientData/>
  </xdr:twoCellAnchor>
  <xdr:twoCellAnchor>
    <xdr:from>
      <xdr:col>13</xdr:col>
      <xdr:colOff>0</xdr:colOff>
      <xdr:row>38</xdr:row>
      <xdr:rowOff>0</xdr:rowOff>
    </xdr:from>
    <xdr:to>
      <xdr:col>23</xdr:col>
      <xdr:colOff>160564</xdr:colOff>
      <xdr:row>41</xdr:row>
      <xdr:rowOff>92528</xdr:rowOff>
    </xdr:to>
    <xdr:sp macro="" textlink="">
      <xdr:nvSpPr>
        <xdr:cNvPr id="11" name="TextBox 10">
          <a:extLst>
            <a:ext uri="{FF2B5EF4-FFF2-40B4-BE49-F238E27FC236}">
              <a16:creationId xmlns:a16="http://schemas.microsoft.com/office/drawing/2014/main" id="{00000000-0008-0000-1000-00000B000000}"/>
            </a:ext>
          </a:extLst>
        </xdr:cNvPr>
        <xdr:cNvSpPr txBox="1"/>
      </xdr:nvSpPr>
      <xdr:spPr>
        <a:xfrm>
          <a:off x="10463893" y="8831036"/>
          <a:ext cx="6447064" cy="664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a:solidFill>
                <a:schemeClr val="tx2">
                  <a:lumMod val="50000"/>
                </a:schemeClr>
              </a:solidFill>
              <a:latin typeface="Lucida Bright" panose="02040602050505020304" pitchFamily="18" charset="0"/>
              <a:ea typeface="+mn-ea"/>
              <a:cs typeface="+mn-cs"/>
            </a:rPr>
            <a:t>Step</a:t>
          </a:r>
          <a:r>
            <a:rPr lang="en-US" sz="1800" b="1" baseline="0">
              <a:solidFill>
                <a:schemeClr val="tx2">
                  <a:lumMod val="50000"/>
                </a:schemeClr>
              </a:solidFill>
              <a:latin typeface="Lucida Bright" panose="02040602050505020304" pitchFamily="18" charset="0"/>
              <a:ea typeface="+mn-ea"/>
              <a:cs typeface="+mn-cs"/>
            </a:rPr>
            <a:t> 3: </a:t>
          </a:r>
          <a:r>
            <a:rPr lang="en-US" sz="1800" b="1" baseline="0">
              <a:solidFill>
                <a:srgbClr val="8E0000"/>
              </a:solidFill>
              <a:latin typeface="Lucida Bright" panose="02040602050505020304" pitchFamily="18" charset="0"/>
              <a:ea typeface="+mn-ea"/>
              <a:cs typeface="+mn-cs"/>
            </a:rPr>
            <a:t>Compute the sampling error:</a:t>
          </a:r>
          <a:endParaRPr lang="en-US" sz="1800" b="1">
            <a:solidFill>
              <a:srgbClr val="8E0000"/>
            </a:solidFill>
            <a:latin typeface="Lucida Bright" panose="02040602050505020304" pitchFamily="18" charset="0"/>
            <a:ea typeface="+mn-ea"/>
            <a:cs typeface="+mn-cs"/>
          </a:endParaRPr>
        </a:p>
        <a:p>
          <a:endParaRPr lang="en-US" sz="1800">
            <a:solidFill>
              <a:schemeClr val="dk1"/>
            </a:solidFill>
            <a:latin typeface="Lucida Bright" panose="02040602050505020304" pitchFamily="18" charset="0"/>
            <a:ea typeface="+mn-ea"/>
            <a:cs typeface="+mn-cs"/>
          </a:endParaRPr>
        </a:p>
      </xdr:txBody>
    </xdr:sp>
    <xdr:clientData/>
  </xdr:twoCellAnchor>
  <xdr:twoCellAnchor>
    <xdr:from>
      <xdr:col>12</xdr:col>
      <xdr:colOff>585108</xdr:colOff>
      <xdr:row>48</xdr:row>
      <xdr:rowOff>13607</xdr:rowOff>
    </xdr:from>
    <xdr:to>
      <xdr:col>23</xdr:col>
      <xdr:colOff>176892</xdr:colOff>
      <xdr:row>51</xdr:row>
      <xdr:rowOff>106135</xdr:rowOff>
    </xdr:to>
    <xdr:sp macro="" textlink="">
      <xdr:nvSpPr>
        <xdr:cNvPr id="12" name="TextBox 11">
          <a:extLst>
            <a:ext uri="{FF2B5EF4-FFF2-40B4-BE49-F238E27FC236}">
              <a16:creationId xmlns:a16="http://schemas.microsoft.com/office/drawing/2014/main" id="{00000000-0008-0000-1000-00000C000000}"/>
            </a:ext>
          </a:extLst>
        </xdr:cNvPr>
        <xdr:cNvSpPr txBox="1"/>
      </xdr:nvSpPr>
      <xdr:spPr>
        <a:xfrm>
          <a:off x="10436679" y="10749643"/>
          <a:ext cx="6490606" cy="6640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This</a:t>
          </a:r>
          <a:r>
            <a:rPr lang="en-US" sz="1800" baseline="0">
              <a:solidFill>
                <a:schemeClr val="dk1"/>
              </a:solidFill>
              <a:latin typeface="Lucida Bright" panose="02040602050505020304" pitchFamily="18" charset="0"/>
              <a:ea typeface="+mn-ea"/>
              <a:cs typeface="+mn-cs"/>
            </a:rPr>
            <a:t> sample has a sampling error of $35.</a:t>
          </a:r>
          <a:endParaRPr lang="en-US" sz="1800">
            <a:solidFill>
              <a:schemeClr val="dk1"/>
            </a:solidFill>
            <a:latin typeface="Lucida Bright" panose="02040602050505020304" pitchFamily="18" charset="0"/>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272143</xdr:colOff>
      <xdr:row>12</xdr:row>
      <xdr:rowOff>68035</xdr:rowOff>
    </xdr:from>
    <xdr:to>
      <xdr:col>13</xdr:col>
      <xdr:colOff>312966</xdr:colOff>
      <xdr:row>106</xdr:row>
      <xdr:rowOff>136070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884464" y="2354035"/>
              <a:ext cx="9892395" cy="18995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ea typeface="+mn-ea"/>
                  <a:cs typeface="+mn-cs"/>
                </a:rPr>
                <a:t>Confidence</a:t>
              </a:r>
              <a:r>
                <a:rPr lang="en-US" sz="2000" b="1" u="sng" baseline="0">
                  <a:solidFill>
                    <a:srgbClr val="C00000"/>
                  </a:solidFill>
                  <a:latin typeface="Lucida Bright" panose="02040602050505020304" pitchFamily="18" charset="0"/>
                  <a:ea typeface="+mn-ea"/>
                  <a:cs typeface="+mn-cs"/>
                </a:rPr>
                <a:t> Interval Estimate for </a:t>
              </a:r>
              <a:r>
                <a:rPr lang="el-GR" sz="2000" b="1" u="sng" baseline="0">
                  <a:solidFill>
                    <a:srgbClr val="C00000"/>
                  </a:solidFill>
                  <a:latin typeface="Times New Roman" panose="02020603050405020304" pitchFamily="18" charset="0"/>
                  <a:ea typeface="+mn-ea"/>
                  <a:cs typeface="Times New Roman" panose="02020603050405020304" pitchFamily="18" charset="0"/>
                </a:rPr>
                <a:t>μ</a:t>
              </a:r>
              <a:r>
                <a:rPr lang="en-US" sz="2000" b="1" u="sng" baseline="0">
                  <a:solidFill>
                    <a:srgbClr val="C00000"/>
                  </a:solidFill>
                  <a:latin typeface="Lucida Bright" panose="02040602050505020304" pitchFamily="18" charset="0"/>
                  <a:ea typeface="+mn-ea"/>
                  <a:cs typeface="+mn-cs"/>
                </a:rPr>
                <a:t>, </a:t>
              </a:r>
              <a:r>
                <a:rPr lang="el-GR" sz="2000" b="1" u="sng" baseline="0">
                  <a:solidFill>
                    <a:srgbClr val="C00000"/>
                  </a:solidFill>
                  <a:latin typeface="Calibri" panose="020F0502020204030204" pitchFamily="34" charset="0"/>
                  <a:ea typeface="+mn-ea"/>
                  <a:cs typeface="Calibri" panose="020F0502020204030204" pitchFamily="34" charset="0"/>
                </a:rPr>
                <a:t>σ</a:t>
              </a:r>
              <a:r>
                <a:rPr lang="en-US" sz="2000" b="1" u="sng" baseline="0">
                  <a:solidFill>
                    <a:srgbClr val="C00000"/>
                  </a:solidFill>
                  <a:latin typeface="Lucida Bright" panose="02040602050505020304" pitchFamily="18" charset="0"/>
                  <a:ea typeface="+mn-ea"/>
                  <a:cs typeface="Calibri" panose="020F0502020204030204" pitchFamily="34" charset="0"/>
                </a:rPr>
                <a:t> known, large sample:</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Administration at St. Regis Hospital wish to know the mean dollars spent on medical expenses for the patients who were admitted to the hospital during the previous year. </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To do this, they use the following steps:</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1: Define the population of interest:</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This is the population of all patients who were admitted to the hospital during the previous year.</a:t>
              </a:r>
            </a:p>
            <a:p>
              <a:endParaRPr lang="en-US" sz="2000" baseline="0">
                <a:solidFill>
                  <a:schemeClr val="accent5">
                    <a:lumMod val="50000"/>
                  </a:schemeClr>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2: Select a simple random sample of size 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 simple random sample of </a:t>
              </a:r>
              <a:r>
                <a:rPr lang="en-US" sz="2000" b="1" baseline="0">
                  <a:solidFill>
                    <a:srgbClr val="FF0000"/>
                  </a:solidFill>
                  <a:latin typeface="Lucida Bright" panose="02040602050505020304" pitchFamily="18" charset="0"/>
                  <a:ea typeface="+mn-ea"/>
                  <a:cs typeface="Calibri" panose="020F0502020204030204" pitchFamily="34" charset="0"/>
                </a:rPr>
                <a:t>200</a:t>
              </a:r>
              <a:r>
                <a:rPr lang="en-US" sz="2000" baseline="0">
                  <a:solidFill>
                    <a:schemeClr val="dk1"/>
                  </a:solidFill>
                  <a:latin typeface="Lucida Bright" panose="02040602050505020304" pitchFamily="18" charset="0"/>
                  <a:ea typeface="+mn-ea"/>
                  <a:cs typeface="Calibri" panose="020F0502020204030204" pitchFamily="34" charset="0"/>
                </a:rPr>
                <a:t> patients will be selected.</a:t>
              </a:r>
            </a:p>
            <a:p>
              <a:endParaRPr lang="en-US" sz="2000" baseline="0">
                <a:solidFill>
                  <a:schemeClr val="accent5">
                    <a:lumMod val="50000"/>
                  </a:schemeClr>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3. Specify the confidence level:</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The administration wants to develop a </a:t>
              </a:r>
              <a:r>
                <a:rPr lang="en-US" sz="2000" b="1" baseline="0">
                  <a:solidFill>
                    <a:srgbClr val="FF0000"/>
                  </a:solidFill>
                  <a:latin typeface="Lucida Bright" panose="02040602050505020304" pitchFamily="18" charset="0"/>
                  <a:ea typeface="+mn-ea"/>
                  <a:cs typeface="Calibri" panose="020F0502020204030204" pitchFamily="34" charset="0"/>
                </a:rPr>
                <a:t>90%</a:t>
              </a:r>
              <a:r>
                <a:rPr lang="en-US" sz="2000" baseline="0">
                  <a:solidFill>
                    <a:srgbClr val="FF0000"/>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confidence interval estimate. Thus, 90% of all possible intervals will contain the population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4. Compute the sample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After the sample has been selected and the dollars spent on medical care last year have been recorded for each of the </a:t>
              </a:r>
              <a:r>
                <a:rPr lang="en-US" sz="2000" b="1" baseline="0">
                  <a:solidFill>
                    <a:srgbClr val="FF0000"/>
                  </a:solidFill>
                  <a:latin typeface="Lucida Bright" panose="02040602050505020304" pitchFamily="18" charset="0"/>
                  <a:ea typeface="+mn-ea"/>
                  <a:cs typeface="Calibri" panose="020F0502020204030204" pitchFamily="34" charset="0"/>
                </a:rPr>
                <a:t>200 </a:t>
              </a:r>
              <a:r>
                <a:rPr lang="en-US" sz="2000" baseline="0">
                  <a:solidFill>
                    <a:schemeClr val="dk1"/>
                  </a:solidFill>
                  <a:latin typeface="Lucida Bright" panose="02040602050505020304" pitchFamily="18" charset="0"/>
                  <a:ea typeface="+mn-ea"/>
                  <a:cs typeface="Calibri" panose="020F0502020204030204" pitchFamily="34" charset="0"/>
                </a:rPr>
                <a:t>people sampled, the sample mean is computed using:</a:t>
              </a:r>
            </a:p>
            <a:p>
              <a:endParaRPr lang="en-US" sz="2000" baseline="0">
                <a:solidFill>
                  <a:schemeClr val="dk1"/>
                </a:solidFill>
                <a:latin typeface="Lucida Bright" panose="02040602050505020304" pitchFamily="18" charset="0"/>
                <a:ea typeface="+mn-ea"/>
                <a:cs typeface="Calibri" panose="020F0502020204030204" pitchFamily="34" charset="0"/>
              </a:endParaRPr>
            </a:p>
            <a:p>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Calibri" panose="020F0502020204030204" pitchFamily="34" charset="0"/>
                        </a:rPr>
                      </m:ctrlPr>
                    </m:accPr>
                    <m:e>
                      <m:r>
                        <a:rPr lang="en-US" sz="2400" b="0" i="1" baseline="0">
                          <a:solidFill>
                            <a:schemeClr val="dk1"/>
                          </a:solidFill>
                          <a:latin typeface="Cambria Math" panose="02040503050406030204" pitchFamily="18" charset="0"/>
                          <a:ea typeface="+mn-ea"/>
                          <a:cs typeface="Calibri" panose="020F0502020204030204" pitchFamily="34" charset="0"/>
                        </a:rPr>
                        <m:t>𝑋</m:t>
                      </m:r>
                    </m:e>
                  </m:acc>
                  <m:r>
                    <a:rPr lang="en-US" sz="2400" b="0" i="1" baseline="0">
                      <a:solidFill>
                        <a:schemeClr val="dk1"/>
                      </a:solidFill>
                      <a:latin typeface="Cambria Math" panose="02040503050406030204" pitchFamily="18" charset="0"/>
                      <a:ea typeface="+mn-ea"/>
                      <a:cs typeface="Calibri" panose="020F0502020204030204" pitchFamily="34" charset="0"/>
                    </a:rPr>
                    <m:t> </m:t>
                  </m:r>
                </m:oMath>
              </a14:m>
              <a:r>
                <a:rPr lang="en-US" sz="2400" baseline="0">
                  <a:solidFill>
                    <a:schemeClr val="dk1"/>
                  </a:solidFill>
                  <a:latin typeface="Lucida Bright" panose="02040602050505020304" pitchFamily="18" charset="0"/>
                  <a:ea typeface="+mn-ea"/>
                  <a:cs typeface="Calibri" panose="020F0502020204030204" pitchFamily="34" charset="0"/>
                </a:rPr>
                <a:t>= </a:t>
              </a:r>
              <a14:m>
                <m:oMath xmlns:m="http://schemas.openxmlformats.org/officeDocument/2006/math">
                  <m:f>
                    <m:fPr>
                      <m:ctrlPr>
                        <a:rPr lang="en-US" sz="2400" i="1" baseline="0">
                          <a:solidFill>
                            <a:schemeClr val="dk1"/>
                          </a:solidFill>
                          <a:latin typeface="Cambria Math" panose="02040503050406030204" pitchFamily="18" charset="0"/>
                          <a:ea typeface="+mn-ea"/>
                          <a:cs typeface="Calibri" panose="020F0502020204030204" pitchFamily="34" charset="0"/>
                        </a:rPr>
                      </m:ctrlPr>
                    </m:fPr>
                    <m:num>
                      <m:r>
                        <m:rPr>
                          <m:sty m:val="p"/>
                        </m:rPr>
                        <a:rPr lang="el-GR" sz="2400" i="1" baseline="0">
                          <a:solidFill>
                            <a:schemeClr val="dk1"/>
                          </a:solidFill>
                          <a:latin typeface="Cambria Math" panose="02040503050406030204" pitchFamily="18" charset="0"/>
                          <a:ea typeface="+mn-ea"/>
                          <a:cs typeface="Calibri" panose="020F0502020204030204" pitchFamily="34" charset="0"/>
                        </a:rPr>
                        <m:t>Σ</m:t>
                      </m:r>
                      <m:r>
                        <a:rPr lang="en-US" sz="2400" b="0" i="1" baseline="0">
                          <a:solidFill>
                            <a:schemeClr val="dk1"/>
                          </a:solidFill>
                          <a:latin typeface="Cambria Math" panose="02040503050406030204" pitchFamily="18" charset="0"/>
                          <a:ea typeface="+mn-ea"/>
                          <a:cs typeface="Calibri" panose="020F0502020204030204" pitchFamily="34" charset="0"/>
                        </a:rPr>
                        <m:t>𝑥</m:t>
                      </m:r>
                    </m:num>
                    <m:den>
                      <m:r>
                        <a:rPr lang="en-US" sz="2400" b="0" i="1" baseline="0">
                          <a:solidFill>
                            <a:schemeClr val="dk1"/>
                          </a:solidFill>
                          <a:latin typeface="Cambria Math" panose="02040503050406030204" pitchFamily="18" charset="0"/>
                          <a:ea typeface="+mn-ea"/>
                          <a:cs typeface="Calibri" panose="020F0502020204030204" pitchFamily="34" charset="0"/>
                        </a:rPr>
                        <m:t>𝑛</m:t>
                      </m:r>
                    </m:den>
                  </m:f>
                </m:oMath>
              </a14:m>
              <a:endParaRPr lang="en-US" sz="2400" baseline="0">
                <a:solidFill>
                  <a:schemeClr val="dk1"/>
                </a:solidFill>
                <a:latin typeface="Lucida Bright" panose="02040602050505020304" pitchFamily="18" charset="0"/>
                <a:ea typeface="+mn-ea"/>
                <a:cs typeface="Calibri" panose="020F0502020204030204" pitchFamily="34" charset="0"/>
              </a:endParaRPr>
            </a:p>
            <a:p>
              <a:endParaRPr lang="en-US" sz="18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Assume the sample mean is </a:t>
              </a:r>
              <a:r>
                <a:rPr lang="en-US" sz="2000" b="1">
                  <a:solidFill>
                    <a:srgbClr val="FF0000"/>
                  </a:solidFill>
                  <a:latin typeface="Lucida Bright" panose="02040602050505020304" pitchFamily="18" charset="0"/>
                  <a:ea typeface="+mn-ea"/>
                  <a:cs typeface="+mn-cs"/>
                </a:rPr>
                <a:t>$5,230</a:t>
              </a:r>
              <a:r>
                <a:rPr lang="en-US" sz="2000">
                  <a:solidFill>
                    <a:schemeClr val="dk1"/>
                  </a:solidFill>
                  <a:latin typeface="Lucida Bright" panose="02040602050505020304" pitchFamily="18" charset="0"/>
                  <a:ea typeface="+mn-ea"/>
                  <a:cs typeface="+mn-cs"/>
                </a:rPr>
                <a:t>.</a:t>
              </a:r>
            </a:p>
            <a:p>
              <a:endParaRPr lang="en-US" sz="1800" u="sng">
                <a:solidFill>
                  <a:schemeClr val="accent5">
                    <a:lumMod val="50000"/>
                  </a:schemeClr>
                </a:solidFill>
                <a:latin typeface="Lucida Bright" panose="02040602050505020304" pitchFamily="18" charset="0"/>
                <a:ea typeface="+mn-ea"/>
                <a:cs typeface="+mn-cs"/>
              </a:endParaRPr>
            </a:p>
            <a:p>
              <a:r>
                <a:rPr lang="en-US" sz="2000" b="1" u="sng">
                  <a:solidFill>
                    <a:schemeClr val="accent5">
                      <a:lumMod val="50000"/>
                    </a:schemeClr>
                  </a:solidFill>
                  <a:latin typeface="Lucida Bright" panose="02040602050505020304" pitchFamily="18" charset="0"/>
                  <a:ea typeface="+mn-ea"/>
                  <a:cs typeface="+mn-cs"/>
                </a:rPr>
                <a:t>Step</a:t>
              </a:r>
              <a:r>
                <a:rPr lang="en-US" sz="2000" b="1" u="sng" baseline="0">
                  <a:solidFill>
                    <a:schemeClr val="accent5">
                      <a:lumMod val="50000"/>
                    </a:schemeClr>
                  </a:solidFill>
                  <a:latin typeface="Lucida Bright" panose="02040602050505020304" pitchFamily="18" charset="0"/>
                  <a:ea typeface="+mn-ea"/>
                  <a:cs typeface="+mn-cs"/>
                </a:rPr>
                <a:t> 5. Determine the Standard Error and the Sampling Distribution:</a:t>
              </a:r>
            </a:p>
            <a:p>
              <a:endParaRPr lang="en-US" sz="18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Suppose past studies have indicated that the population standard deviation is </a:t>
              </a:r>
            </a:p>
            <a:p>
              <a:r>
                <a:rPr lang="en-US" sz="2000" baseline="0">
                  <a:solidFill>
                    <a:schemeClr val="dk1"/>
                  </a:solidFill>
                  <a:latin typeface="Lucida Bright" panose="02040602050505020304" pitchFamily="18" charset="0"/>
                  <a:ea typeface="+mn-ea"/>
                  <a:cs typeface="+mn-cs"/>
                </a:rPr>
                <a:t>σ  = </a:t>
              </a:r>
              <a:r>
                <a:rPr lang="en-US" sz="2000" b="1" baseline="0">
                  <a:solidFill>
                    <a:srgbClr val="FF0000"/>
                  </a:solidFill>
                  <a:latin typeface="Lucida Bright" panose="02040602050505020304" pitchFamily="18" charset="0"/>
                  <a:ea typeface="+mn-ea"/>
                  <a:cs typeface="+mn-cs"/>
                </a:rPr>
                <a:t>$500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Then the standard error of the sampling distribution is:</a:t>
              </a:r>
            </a:p>
            <a:p>
              <a:endParaRPr lang="en-US" sz="1800" baseline="0">
                <a:solidFill>
                  <a:schemeClr val="dk1"/>
                </a:solidFill>
                <a:latin typeface="Lucida Bright" panose="02040602050505020304" pitchFamily="18" charset="0"/>
                <a:ea typeface="+mn-ea"/>
                <a:cs typeface="+mn-cs"/>
              </a:endParaRPr>
            </a:p>
            <a:p>
              <a:r>
                <a:rPr lang="en-US" sz="4000" baseline="0">
                  <a:solidFill>
                    <a:schemeClr val="dk1"/>
                  </a:solidFill>
                  <a:latin typeface="Lucida Bright" panose="02040602050505020304" pitchFamily="18" charset="0"/>
                  <a:ea typeface="+mn-ea"/>
                  <a:cs typeface="+mn-cs"/>
                </a:rPr>
                <a:t>σ</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𝑥</m:t>
                      </m:r>
                    </m:e>
                  </m:acc>
                </m:oMath>
              </a14:m>
              <a:r>
                <a:rPr lang="en-US" sz="2000" baseline="0">
                  <a:solidFill>
                    <a:schemeClr val="dk1"/>
                  </a:solidFill>
                  <a:latin typeface="Lucida Bright" panose="02040602050505020304" pitchFamily="18" charset="0"/>
                  <a:ea typeface="+mn-ea"/>
                  <a:cs typeface="+mn-cs"/>
                </a:rPr>
                <a:t>  = </a:t>
              </a:r>
              <a14:m>
                <m:oMath xmlns:m="http://schemas.openxmlformats.org/officeDocument/2006/math">
                  <m:r>
                    <m:rPr>
                      <m:sty m:val="p"/>
                    </m:rPr>
                    <a:rPr lang="el-GR" sz="2000" i="1" baseline="0">
                      <a:solidFill>
                        <a:schemeClr val="dk1"/>
                      </a:solidFill>
                      <a:latin typeface="Cambria Math" panose="02040503050406030204" pitchFamily="18" charset="0"/>
                      <a:ea typeface="+mn-ea"/>
                      <a:cs typeface="+mn-cs"/>
                    </a:rPr>
                    <m:t>σ</m:t>
                  </m:r>
                  <m:r>
                    <a:rPr lang="en-US" sz="2000" b="0" i="1" baseline="0">
                      <a:solidFill>
                        <a:schemeClr val="dk1"/>
                      </a:solidFill>
                      <a:latin typeface="Cambria Math" panose="02040503050406030204" pitchFamily="18" charset="0"/>
                      <a:ea typeface="+mn-ea"/>
                      <a:cs typeface="+mn-cs"/>
                    </a:rPr>
                    <m:t>/</m:t>
                  </m:r>
                  <m:rad>
                    <m:radPr>
                      <m:degHide m:val="on"/>
                      <m:ctrlPr>
                        <a:rPr lang="en-US" sz="2000" i="1" baseline="0">
                          <a:solidFill>
                            <a:schemeClr val="dk1"/>
                          </a:solidFill>
                          <a:latin typeface="Cambria Math" panose="02040503050406030204" pitchFamily="18" charset="0"/>
                          <a:ea typeface="+mn-ea"/>
                          <a:cs typeface="+mn-cs"/>
                        </a:rPr>
                      </m:ctrlPr>
                    </m:radPr>
                    <m:deg/>
                    <m:e>
                      <m:r>
                        <a:rPr lang="en-US" sz="2000" b="0" i="1" baseline="0">
                          <a:solidFill>
                            <a:schemeClr val="dk1"/>
                          </a:solidFill>
                          <a:latin typeface="Cambria Math" panose="02040503050406030204" pitchFamily="18" charset="0"/>
                          <a:ea typeface="+mn-ea"/>
                          <a:cs typeface="+mn-cs"/>
                        </a:rPr>
                        <m:t>𝑛</m:t>
                      </m:r>
                    </m:e>
                  </m:rad>
                </m:oMath>
              </a14:m>
              <a:r>
                <a:rPr lang="en-US" sz="2000" baseline="0">
                  <a:solidFill>
                    <a:schemeClr val="dk1"/>
                  </a:solidFill>
                  <a:latin typeface="Lucida Bright" panose="02040602050505020304" pitchFamily="18" charset="0"/>
                  <a:ea typeface="+mn-ea"/>
                  <a:cs typeface="+mn-cs"/>
                </a:rPr>
                <a:t>  = $500/</a:t>
              </a:r>
              <a14:m>
                <m:oMath xmlns:m="http://schemas.openxmlformats.org/officeDocument/2006/math">
                  <m:rad>
                    <m:radPr>
                      <m:degHide m:val="on"/>
                      <m:ctrlPr>
                        <a:rPr lang="en-US" sz="240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panose="02040503050406030204" pitchFamily="18" charset="0"/>
                          <a:ea typeface="+mn-ea"/>
                          <a:cs typeface="+mn-cs"/>
                        </a:rPr>
                        <m:t>200</m:t>
                      </m:r>
                    </m:e>
                  </m:rad>
                </m:oMath>
              </a14:m>
              <a:r>
                <a:rPr lang="en-US" sz="2400" baseline="0">
                  <a:solidFill>
                    <a:schemeClr val="dk1"/>
                  </a:solidFill>
                  <a:effectLst/>
                  <a:latin typeface="+mn-lt"/>
                  <a:ea typeface="+mn-ea"/>
                  <a:cs typeface="+mn-cs"/>
                </a:rPr>
                <a:t>  = </a:t>
              </a:r>
              <a:r>
                <a:rPr lang="en-US" sz="2000" b="1" baseline="0">
                  <a:solidFill>
                    <a:srgbClr val="FF0000"/>
                  </a:solidFill>
                  <a:effectLst/>
                  <a:latin typeface="Lucida Bright" panose="02040602050505020304" pitchFamily="18" charset="0"/>
                  <a:ea typeface="+mn-ea"/>
                  <a:cs typeface="+mn-cs"/>
                </a:rPr>
                <a:t>$35.36</a:t>
              </a:r>
            </a:p>
            <a:p>
              <a:endParaRPr lang="en-US" sz="2400" baseline="0">
                <a:solidFill>
                  <a:schemeClr val="dk1"/>
                </a:solidFill>
                <a:latin typeface="Lucida Bright" panose="02040602050505020304" pitchFamily="18" charset="0"/>
                <a:ea typeface="+mn-ea"/>
                <a:cs typeface="+mn-cs"/>
              </a:endParaRPr>
            </a:p>
            <a:p>
              <a:r>
                <a:rPr lang="en-US" sz="2000" b="1" u="sng" baseline="0">
                  <a:solidFill>
                    <a:schemeClr val="accent5">
                      <a:lumMod val="50000"/>
                    </a:schemeClr>
                  </a:solidFill>
                  <a:latin typeface="Lucida Bright" panose="02040602050505020304" pitchFamily="18" charset="0"/>
                  <a:ea typeface="+mn-ea"/>
                  <a:cs typeface="+mn-cs"/>
                </a:rPr>
                <a:t>Step 6. Determine the critical values, z:</a:t>
              </a:r>
              <a:r>
                <a:rPr lang="en-US" sz="1100" b="0" i="0" u="sng" strike="noStrike">
                  <a:solidFill>
                    <a:schemeClr val="accent5">
                      <a:lumMod val="50000"/>
                    </a:schemeClr>
                  </a:solidFill>
                  <a:effectLst/>
                  <a:latin typeface="+mn-lt"/>
                  <a:ea typeface="+mn-ea"/>
                  <a:cs typeface="+mn-cs"/>
                </a:rPr>
                <a:t> </a:t>
              </a:r>
              <a:r>
                <a:rPr lang="en-US" sz="2000">
                  <a:solidFill>
                    <a:schemeClr val="accent5">
                      <a:lumMod val="50000"/>
                    </a:schemeClr>
                  </a:solidFill>
                </a:rPr>
                <a:t> </a:t>
              </a:r>
              <a:endParaRPr lang="en-US" sz="2000" b="1" baseline="0">
                <a:solidFill>
                  <a:srgbClr val="C00000"/>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sample size is large (n = 200) hence, the z distribution will apply.</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administration wants 90% confidence, then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Lucida Bright" panose="02040602050505020304" pitchFamily="18" charset="0"/>
                  <a:ea typeface="+mn-ea"/>
                  <a:cs typeface="Times New Roman" panose="02020603050405020304" pitchFamily="18" charset="0"/>
                </a:rPr>
                <a:t> =0.1 and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Lucida Bright" panose="02040602050505020304" pitchFamily="18" charset="0"/>
                  <a:ea typeface="+mn-ea"/>
                  <a:cs typeface="Times New Roman" panose="02020603050405020304" pitchFamily="18" charset="0"/>
                </a:rPr>
                <a:t>/2 = </a:t>
              </a:r>
              <a:r>
                <a:rPr lang="en-US" sz="2000" b="1" baseline="0">
                  <a:solidFill>
                    <a:srgbClr val="FF0000"/>
                  </a:solidFill>
                  <a:latin typeface="Lucida Bright" panose="02040602050505020304" pitchFamily="18" charset="0"/>
                  <a:ea typeface="+mn-ea"/>
                  <a:cs typeface="Times New Roman" panose="02020603050405020304" pitchFamily="18" charset="0"/>
                </a:rPr>
                <a:t>0.05</a:t>
              </a:r>
              <a:endParaRPr lang="en-US" sz="2000" b="1" baseline="0">
                <a:solidFill>
                  <a:srgbClr val="FF0000"/>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critical z value 1 = NORM.S.INV (0.95) =  </a:t>
              </a:r>
              <a:r>
                <a:rPr lang="en-US" sz="2000" b="1" baseline="0">
                  <a:solidFill>
                    <a:srgbClr val="FF0000"/>
                  </a:solidFill>
                  <a:latin typeface="Lucida Bright" panose="02040602050505020304" pitchFamily="18" charset="0"/>
                  <a:ea typeface="+mn-ea"/>
                  <a:cs typeface="+mn-cs"/>
                </a:rPr>
                <a:t>1.6449</a:t>
              </a:r>
            </a:p>
            <a:p>
              <a:r>
                <a:rPr lang="en-US" sz="2000" b="0" baseline="0">
                  <a:solidFill>
                    <a:schemeClr val="tx1"/>
                  </a:solidFill>
                  <a:latin typeface="Lucida Bright" panose="02040602050505020304" pitchFamily="18" charset="0"/>
                  <a:ea typeface="+mn-ea"/>
                  <a:cs typeface="+mn-cs"/>
                </a:rPr>
                <a:t>The critical z value 2 = NORM.S.INV (0.05) = </a:t>
              </a:r>
              <a:r>
                <a:rPr lang="en-US" sz="2000" b="1" baseline="0">
                  <a:solidFill>
                    <a:srgbClr val="C00000"/>
                  </a:solidFill>
                  <a:latin typeface="Lucida Bright" panose="02040602050505020304" pitchFamily="18" charset="0"/>
                  <a:ea typeface="+mn-ea"/>
                  <a:cs typeface="+mn-cs"/>
                </a:rPr>
                <a:t>-1.6449 </a:t>
              </a:r>
            </a:p>
            <a:p>
              <a:endParaRPr lang="en-US" sz="2000" u="sng" baseline="0">
                <a:solidFill>
                  <a:schemeClr val="accent5">
                    <a:lumMod val="50000"/>
                  </a:schemeClr>
                </a:solidFill>
                <a:latin typeface="Lucida Bright" panose="02040602050505020304" pitchFamily="18" charset="0"/>
                <a:ea typeface="+mn-ea"/>
                <a:cs typeface="+mn-cs"/>
              </a:endParaRPr>
            </a:p>
            <a:p>
              <a:r>
                <a:rPr lang="en-US" sz="2000" b="1" u="sng" baseline="0">
                  <a:solidFill>
                    <a:schemeClr val="accent5">
                      <a:lumMod val="50000"/>
                    </a:schemeClr>
                  </a:solidFill>
                  <a:latin typeface="Lucida Bright" panose="02040602050505020304" pitchFamily="18" charset="0"/>
                  <a:ea typeface="+mn-ea"/>
                  <a:cs typeface="+mn-cs"/>
                </a:rPr>
                <a:t>Step 7. Compute the confidence interval estimate for the population mean:</a:t>
              </a:r>
            </a:p>
            <a:p>
              <a:endParaRPr lang="en-US" sz="2000" baseline="0">
                <a:solidFill>
                  <a:schemeClr val="dk1"/>
                </a:solidFill>
                <a:latin typeface="Lucida Bright" panose="02040602050505020304" pitchFamily="18" charset="0"/>
                <a:ea typeface="+mn-ea"/>
                <a:cs typeface="+mn-cs"/>
              </a:endParaRPr>
            </a:p>
            <a:p>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𝑥</m:t>
                      </m:r>
                      <m:r>
                        <a:rPr lang="en-US" sz="2400" b="0" i="1" baseline="0">
                          <a:solidFill>
                            <a:schemeClr val="dk1"/>
                          </a:solidFill>
                          <a:latin typeface="Cambria Math" panose="02040503050406030204" pitchFamily="18" charset="0"/>
                          <a:ea typeface="+mn-ea"/>
                          <a:cs typeface="+mn-cs"/>
                        </a:rPr>
                        <m:t>  </m:t>
                      </m:r>
                    </m:e>
                  </m:acc>
                  <m:r>
                    <a:rPr lang="en-US" sz="2400" b="0" i="1" baseline="0">
                      <a:solidFill>
                        <a:schemeClr val="dk1"/>
                      </a:solidFill>
                      <a:latin typeface="Cambria Math" panose="02040503050406030204" pitchFamily="18" charset="0"/>
                      <a:ea typeface="+mn-ea"/>
                      <a:cs typeface="+mn-cs"/>
                    </a:rPr>
                    <m:t> (</m:t>
                  </m:r>
                </m:oMath>
              </a14:m>
              <a:r>
                <a:rPr lang="en-US" sz="2000" baseline="0">
                  <a:solidFill>
                    <a:schemeClr val="dk1"/>
                  </a:solidFill>
                  <a:latin typeface="Lucida Bright" panose="02040602050505020304" pitchFamily="18" charset="0"/>
                  <a:ea typeface="+mn-ea"/>
                  <a:cs typeface="+mn-cs"/>
                </a:rPr>
                <a:t>+/-) Z</a:t>
              </a:r>
              <a:r>
                <a:rPr lang="en-US" sz="1400" baseline="0">
                  <a:solidFill>
                    <a:schemeClr val="dk1"/>
                  </a:solidFill>
                  <a:latin typeface="Lucida Bright" panose="02040602050505020304" pitchFamily="18" charset="0"/>
                  <a:ea typeface="+mn-ea"/>
                  <a:cs typeface="+mn-cs"/>
                </a:rPr>
                <a:t>0.05</a:t>
              </a:r>
              <a:r>
                <a:rPr lang="en-US" sz="2000" baseline="0">
                  <a:solidFill>
                    <a:schemeClr val="dk1"/>
                  </a:solidFill>
                  <a:latin typeface="Lucida Bright" panose="02040602050505020304" pitchFamily="18" charset="0"/>
                  <a:ea typeface="+mn-ea"/>
                  <a:cs typeface="+mn-cs"/>
                </a:rPr>
                <a:t>*(</a:t>
              </a:r>
              <a14:m>
                <m:oMath xmlns:m="http://schemas.openxmlformats.org/officeDocument/2006/math">
                  <m:r>
                    <m:rPr>
                      <m:sty m:val="p"/>
                    </m:rPr>
                    <a:rPr lang="el-GR" sz="2800" i="1" baseline="0">
                      <a:solidFill>
                        <a:schemeClr val="dk1"/>
                      </a:solidFill>
                      <a:latin typeface="Cambria Math" panose="02040503050406030204" pitchFamily="18" charset="0"/>
                      <a:ea typeface="+mn-ea"/>
                      <a:cs typeface="+mn-cs"/>
                    </a:rPr>
                    <m:t>σ</m:t>
                  </m:r>
                  <m:r>
                    <a:rPr lang="en-US" sz="2800" b="0" i="1" baseline="0">
                      <a:solidFill>
                        <a:schemeClr val="dk1"/>
                      </a:solidFill>
                      <a:latin typeface="Cambria Math" panose="02040503050406030204" pitchFamily="18" charset="0"/>
                      <a:ea typeface="+mn-ea"/>
                      <a:cs typeface="+mn-cs"/>
                    </a:rPr>
                    <m:t>/</m:t>
                  </m:r>
                  <m:rad>
                    <m:radPr>
                      <m:degHide m:val="on"/>
                      <m:ctrlPr>
                        <a:rPr lang="en-US" sz="2800" i="1" baseline="0">
                          <a:solidFill>
                            <a:schemeClr val="dk1"/>
                          </a:solidFill>
                          <a:latin typeface="Cambria Math" panose="02040503050406030204" pitchFamily="18" charset="0"/>
                          <a:ea typeface="+mn-ea"/>
                          <a:cs typeface="+mn-cs"/>
                        </a:rPr>
                      </m:ctrlPr>
                    </m:radPr>
                    <m:deg/>
                    <m:e>
                      <m:r>
                        <a:rPr lang="en-US" sz="2800" b="0" i="1" baseline="0">
                          <a:solidFill>
                            <a:schemeClr val="dk1"/>
                          </a:solidFill>
                          <a:latin typeface="Cambria Math" panose="02040503050406030204" pitchFamily="18" charset="0"/>
                          <a:ea typeface="+mn-ea"/>
                          <a:cs typeface="+mn-cs"/>
                        </a:rPr>
                        <m:t>𝑛</m:t>
                      </m:r>
                    </m:e>
                  </m:rad>
                </m:oMath>
              </a14:m>
              <a:r>
                <a:rPr lang="en-US" sz="2800" baseline="0">
                  <a:solidFill>
                    <a:schemeClr val="dk1"/>
                  </a:solidFill>
                  <a:latin typeface="Lucida Bright" panose="02040602050505020304" pitchFamily="18" charset="0"/>
                  <a:ea typeface="+mn-ea"/>
                  <a:cs typeface="+mn-cs"/>
                </a:rPr>
                <a:t> )        </a:t>
              </a:r>
            </a:p>
            <a:p>
              <a:endParaRPr lang="en-US" sz="32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$5,230 +1.6449 * (500/</a:t>
              </a:r>
              <a14:m>
                <m:oMath xmlns:m="http://schemas.openxmlformats.org/officeDocument/2006/math">
                  <m:rad>
                    <m:radPr>
                      <m:degHide m:val="on"/>
                      <m:ctrlPr>
                        <a:rPr lang="en-US" sz="2000" i="1" baseline="0">
                          <a:solidFill>
                            <a:schemeClr val="dk1"/>
                          </a:solidFill>
                          <a:latin typeface="Cambria Math" panose="02040503050406030204" pitchFamily="18" charset="0"/>
                          <a:ea typeface="+mn-ea"/>
                          <a:cs typeface="+mn-cs"/>
                        </a:rPr>
                      </m:ctrlPr>
                    </m:radPr>
                    <m:deg/>
                    <m:e>
                      <m:r>
                        <a:rPr lang="en-US" sz="2000" b="0" i="1" baseline="0">
                          <a:solidFill>
                            <a:schemeClr val="dk1"/>
                          </a:solidFill>
                          <a:latin typeface="Cambria Math" panose="02040503050406030204" pitchFamily="18" charset="0"/>
                          <a:ea typeface="+mn-ea"/>
                          <a:cs typeface="+mn-cs"/>
                        </a:rPr>
                        <m:t>200 </m:t>
                      </m:r>
                    </m:e>
                  </m:rad>
                </m:oMath>
              </a14:m>
              <a:r>
                <a:rPr lang="en-US" sz="2000" baseline="0">
                  <a:solidFill>
                    <a:schemeClr val="dk1"/>
                  </a:solidFill>
                  <a:latin typeface="Lucida Bright" panose="02040602050505020304" pitchFamily="18" charset="0"/>
                  <a:ea typeface="+mn-ea"/>
                  <a:cs typeface="+mn-cs"/>
                </a:rPr>
                <a:t>) =</a:t>
              </a:r>
              <a:r>
                <a:rPr lang="en-US" sz="2000" b="1" baseline="0">
                  <a:solidFill>
                    <a:srgbClr val="FF0000"/>
                  </a:solidFill>
                  <a:latin typeface="Lucida Bright" panose="02040602050505020304" pitchFamily="18" charset="0"/>
                  <a:ea typeface="+mn-ea"/>
                  <a:cs typeface="+mn-cs"/>
                </a:rPr>
                <a:t> $5,288.16</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$5,230 -1.6449 * (500/</a:t>
              </a:r>
              <a14:m>
                <m:oMath xmlns:m="http://schemas.openxmlformats.org/officeDocument/2006/math">
                  <m:rad>
                    <m:radPr>
                      <m:degHide m:val="on"/>
                      <m:ctrlPr>
                        <a:rPr lang="en-US" sz="2000" i="1" baseline="0">
                          <a:solidFill>
                            <a:schemeClr val="dk1"/>
                          </a:solidFill>
                          <a:effectLst/>
                          <a:latin typeface="Cambria Math" panose="02040503050406030204" pitchFamily="18" charset="0"/>
                          <a:ea typeface="+mn-ea"/>
                          <a:cs typeface="+mn-cs"/>
                        </a:rPr>
                      </m:ctrlPr>
                    </m:radPr>
                    <m:deg/>
                    <m:e>
                      <m:r>
                        <a:rPr lang="en-US" sz="2000" b="0" i="1" baseline="0">
                          <a:solidFill>
                            <a:schemeClr val="dk1"/>
                          </a:solidFill>
                          <a:effectLst/>
                          <a:latin typeface="Cambria Math" panose="02040503050406030204" pitchFamily="18" charset="0"/>
                          <a:ea typeface="+mn-ea"/>
                          <a:cs typeface="+mn-cs"/>
                        </a:rPr>
                        <m:t>200) </m:t>
                      </m:r>
                    </m:e>
                  </m:rad>
                </m:oMath>
              </a14:m>
              <a:r>
                <a:rPr lang="en-US" sz="2000" baseline="0">
                  <a:solidFill>
                    <a:schemeClr val="dk1"/>
                  </a:solidFill>
                  <a:effectLst/>
                  <a:latin typeface="Lucida Bright" panose="02040602050505020304" pitchFamily="18" charset="0"/>
                  <a:ea typeface="+mn-ea"/>
                  <a:cs typeface="+mn-cs"/>
                </a:rPr>
                <a:t> = </a:t>
              </a:r>
              <a:r>
                <a:rPr lang="en-US" sz="2000" b="1" baseline="0">
                  <a:solidFill>
                    <a:srgbClr val="FF0000"/>
                  </a:solidFill>
                  <a:effectLst/>
                  <a:latin typeface="Lucida Bright" panose="02040602050505020304" pitchFamily="18" charset="0"/>
                  <a:ea typeface="+mn-ea"/>
                  <a:cs typeface="+mn-cs"/>
                </a:rPr>
                <a:t>$5,171.84</a:t>
              </a:r>
              <a:endParaRPr lang="en-US" sz="2000" b="1">
                <a:solidFill>
                  <a:srgbClr val="FF0000"/>
                </a:solidFill>
                <a:effectLst/>
                <a:latin typeface="Lucida Bright" panose="02040602050505020304" pitchFamily="18" charset="0"/>
              </a:endParaRPr>
            </a:p>
            <a:p>
              <a:endParaRPr lang="en-US" sz="3200" baseline="0">
                <a:solidFill>
                  <a:schemeClr val="dk1"/>
                </a:solidFill>
                <a:latin typeface="Lucida Bright" panose="02040602050505020304" pitchFamily="18" charset="0"/>
                <a:ea typeface="+mn-ea"/>
                <a:cs typeface="+mn-cs"/>
              </a:endParaRPr>
            </a:p>
            <a:p>
              <a:endParaRPr lang="en-US" sz="3200" baseline="0">
                <a:solidFill>
                  <a:schemeClr val="dk1"/>
                </a:solidFill>
                <a:latin typeface="Lucida Bright" panose="02040602050505020304" pitchFamily="18" charset="0"/>
                <a:ea typeface="+mn-ea"/>
                <a:cs typeface="+mn-cs"/>
              </a:endParaRPr>
            </a:p>
          </xdr:txBody>
        </xdr:sp>
      </mc:Choice>
      <mc:Fallback xmlns="">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884464" y="2354035"/>
              <a:ext cx="9892395" cy="18995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ea typeface="+mn-ea"/>
                  <a:cs typeface="+mn-cs"/>
                </a:rPr>
                <a:t>Confidence</a:t>
              </a:r>
              <a:r>
                <a:rPr lang="en-US" sz="2000" b="1" u="sng" baseline="0">
                  <a:solidFill>
                    <a:srgbClr val="C00000"/>
                  </a:solidFill>
                  <a:latin typeface="Lucida Bright" panose="02040602050505020304" pitchFamily="18" charset="0"/>
                  <a:ea typeface="+mn-ea"/>
                  <a:cs typeface="+mn-cs"/>
                </a:rPr>
                <a:t> Interval Estimate for </a:t>
              </a:r>
              <a:r>
                <a:rPr lang="el-GR" sz="2000" b="1" u="sng" baseline="0">
                  <a:solidFill>
                    <a:srgbClr val="C00000"/>
                  </a:solidFill>
                  <a:latin typeface="Times New Roman" panose="02020603050405020304" pitchFamily="18" charset="0"/>
                  <a:ea typeface="+mn-ea"/>
                  <a:cs typeface="Times New Roman" panose="02020603050405020304" pitchFamily="18" charset="0"/>
                </a:rPr>
                <a:t>μ</a:t>
              </a:r>
              <a:r>
                <a:rPr lang="en-US" sz="2000" b="1" u="sng" baseline="0">
                  <a:solidFill>
                    <a:srgbClr val="C00000"/>
                  </a:solidFill>
                  <a:latin typeface="Lucida Bright" panose="02040602050505020304" pitchFamily="18" charset="0"/>
                  <a:ea typeface="+mn-ea"/>
                  <a:cs typeface="+mn-cs"/>
                </a:rPr>
                <a:t>, </a:t>
              </a:r>
              <a:r>
                <a:rPr lang="el-GR" sz="2000" b="1" u="sng" baseline="0">
                  <a:solidFill>
                    <a:srgbClr val="C00000"/>
                  </a:solidFill>
                  <a:latin typeface="Calibri" panose="020F0502020204030204" pitchFamily="34" charset="0"/>
                  <a:ea typeface="+mn-ea"/>
                  <a:cs typeface="Calibri" panose="020F0502020204030204" pitchFamily="34" charset="0"/>
                </a:rPr>
                <a:t>σ</a:t>
              </a:r>
              <a:r>
                <a:rPr lang="en-US" sz="2000" b="1" u="sng" baseline="0">
                  <a:solidFill>
                    <a:srgbClr val="C00000"/>
                  </a:solidFill>
                  <a:latin typeface="Lucida Bright" panose="02040602050505020304" pitchFamily="18" charset="0"/>
                  <a:ea typeface="+mn-ea"/>
                  <a:cs typeface="Calibri" panose="020F0502020204030204" pitchFamily="34" charset="0"/>
                </a:rPr>
                <a:t> known, large sample:</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Administration at St. Regis Hospital wish to know the mean dollars spent on medical expenses for the patients who were admitted to the hospital during the previous year. </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To do this, they use the following steps:</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1: Define the population of interest:</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This is the population of all patients who were admitted to the hospital during the previous year.</a:t>
              </a:r>
            </a:p>
            <a:p>
              <a:endParaRPr lang="en-US" sz="2000" baseline="0">
                <a:solidFill>
                  <a:schemeClr val="accent5">
                    <a:lumMod val="50000"/>
                  </a:schemeClr>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2: Select a simple random sample of size 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 simple random sample of </a:t>
              </a:r>
              <a:r>
                <a:rPr lang="en-US" sz="2000" b="1" baseline="0">
                  <a:solidFill>
                    <a:srgbClr val="FF0000"/>
                  </a:solidFill>
                  <a:latin typeface="Lucida Bright" panose="02040602050505020304" pitchFamily="18" charset="0"/>
                  <a:ea typeface="+mn-ea"/>
                  <a:cs typeface="Calibri" panose="020F0502020204030204" pitchFamily="34" charset="0"/>
                </a:rPr>
                <a:t>200</a:t>
              </a:r>
              <a:r>
                <a:rPr lang="en-US" sz="2000" baseline="0">
                  <a:solidFill>
                    <a:schemeClr val="dk1"/>
                  </a:solidFill>
                  <a:latin typeface="Lucida Bright" panose="02040602050505020304" pitchFamily="18" charset="0"/>
                  <a:ea typeface="+mn-ea"/>
                  <a:cs typeface="Calibri" panose="020F0502020204030204" pitchFamily="34" charset="0"/>
                </a:rPr>
                <a:t> patients will be selected.</a:t>
              </a:r>
            </a:p>
            <a:p>
              <a:endParaRPr lang="en-US" sz="2000" baseline="0">
                <a:solidFill>
                  <a:schemeClr val="accent5">
                    <a:lumMod val="50000"/>
                  </a:schemeClr>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3. Specify the confidence level:</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The administration wants to develop a </a:t>
              </a:r>
              <a:r>
                <a:rPr lang="en-US" sz="2000" b="1" baseline="0">
                  <a:solidFill>
                    <a:srgbClr val="FF0000"/>
                  </a:solidFill>
                  <a:latin typeface="Lucida Bright" panose="02040602050505020304" pitchFamily="18" charset="0"/>
                  <a:ea typeface="+mn-ea"/>
                  <a:cs typeface="Calibri" panose="020F0502020204030204" pitchFamily="34" charset="0"/>
                </a:rPr>
                <a:t>90%</a:t>
              </a:r>
              <a:r>
                <a:rPr lang="en-US" sz="2000" baseline="0">
                  <a:solidFill>
                    <a:srgbClr val="FF0000"/>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confidence interval estimate. Thus, 90% of all possible intervals will contain the population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ea typeface="+mn-ea"/>
                  <a:cs typeface="Calibri" panose="020F0502020204030204" pitchFamily="34" charset="0"/>
                </a:rPr>
                <a:t>Step 4. Compute the sample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After the sample has been selected and the dollars spent on medical care last year have been recorded for each of the </a:t>
              </a:r>
              <a:r>
                <a:rPr lang="en-US" sz="2000" b="1" baseline="0">
                  <a:solidFill>
                    <a:srgbClr val="FF0000"/>
                  </a:solidFill>
                  <a:latin typeface="Lucida Bright" panose="02040602050505020304" pitchFamily="18" charset="0"/>
                  <a:ea typeface="+mn-ea"/>
                  <a:cs typeface="Calibri" panose="020F0502020204030204" pitchFamily="34" charset="0"/>
                </a:rPr>
                <a:t>200 </a:t>
              </a:r>
              <a:r>
                <a:rPr lang="en-US" sz="2000" baseline="0">
                  <a:solidFill>
                    <a:schemeClr val="dk1"/>
                  </a:solidFill>
                  <a:latin typeface="Lucida Bright" panose="02040602050505020304" pitchFamily="18" charset="0"/>
                  <a:ea typeface="+mn-ea"/>
                  <a:cs typeface="Calibri" panose="020F0502020204030204" pitchFamily="34" charset="0"/>
                </a:rPr>
                <a:t>people sampled, the sample mean is computed using:</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400" b="0" i="0" baseline="0">
                  <a:solidFill>
                    <a:schemeClr val="dk1"/>
                  </a:solidFill>
                  <a:latin typeface="Cambria Math" panose="02040503050406030204" pitchFamily="18" charset="0"/>
                  <a:ea typeface="+mn-ea"/>
                  <a:cs typeface="Calibri" panose="020F0502020204030204" pitchFamily="34" charset="0"/>
                </a:rPr>
                <a:t>𝑋 ̅  </a:t>
              </a:r>
              <a:r>
                <a:rPr lang="en-US" sz="2400" baseline="0">
                  <a:solidFill>
                    <a:schemeClr val="dk1"/>
                  </a:solidFill>
                  <a:latin typeface="Lucida Bright" panose="02040602050505020304" pitchFamily="18" charset="0"/>
                  <a:ea typeface="+mn-ea"/>
                  <a:cs typeface="Calibri" panose="020F0502020204030204" pitchFamily="34" charset="0"/>
                </a:rPr>
                <a:t>= </a:t>
              </a:r>
              <a:r>
                <a:rPr lang="el-GR" sz="2400" i="0" baseline="0">
                  <a:solidFill>
                    <a:schemeClr val="dk1"/>
                  </a:solidFill>
                  <a:latin typeface="Cambria Math" panose="02040503050406030204" pitchFamily="18" charset="0"/>
                  <a:ea typeface="+mn-ea"/>
                  <a:cs typeface="Calibri" panose="020F0502020204030204" pitchFamily="34" charset="0"/>
                </a:rPr>
                <a:t>Σ</a:t>
              </a:r>
              <a:r>
                <a:rPr lang="en-US" sz="2400" b="0" i="0" baseline="0">
                  <a:solidFill>
                    <a:schemeClr val="dk1"/>
                  </a:solidFill>
                  <a:latin typeface="Cambria Math" panose="02040503050406030204" pitchFamily="18" charset="0"/>
                  <a:ea typeface="+mn-ea"/>
                  <a:cs typeface="Calibri" panose="020F0502020204030204" pitchFamily="34" charset="0"/>
                </a:rPr>
                <a:t>𝑥/𝑛</a:t>
              </a:r>
              <a:endParaRPr lang="en-US" sz="2400" baseline="0">
                <a:solidFill>
                  <a:schemeClr val="dk1"/>
                </a:solidFill>
                <a:latin typeface="Lucida Bright" panose="02040602050505020304" pitchFamily="18" charset="0"/>
                <a:ea typeface="+mn-ea"/>
                <a:cs typeface="Calibri" panose="020F0502020204030204" pitchFamily="34" charset="0"/>
              </a:endParaRPr>
            </a:p>
            <a:p>
              <a:endParaRPr lang="en-US" sz="18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Assume the sample mean is </a:t>
              </a:r>
              <a:r>
                <a:rPr lang="en-US" sz="2000" b="1">
                  <a:solidFill>
                    <a:srgbClr val="FF0000"/>
                  </a:solidFill>
                  <a:latin typeface="Lucida Bright" panose="02040602050505020304" pitchFamily="18" charset="0"/>
                  <a:ea typeface="+mn-ea"/>
                  <a:cs typeface="+mn-cs"/>
                </a:rPr>
                <a:t>$5,230</a:t>
              </a:r>
              <a:r>
                <a:rPr lang="en-US" sz="2000">
                  <a:solidFill>
                    <a:schemeClr val="dk1"/>
                  </a:solidFill>
                  <a:latin typeface="Lucida Bright" panose="02040602050505020304" pitchFamily="18" charset="0"/>
                  <a:ea typeface="+mn-ea"/>
                  <a:cs typeface="+mn-cs"/>
                </a:rPr>
                <a:t>.</a:t>
              </a:r>
            </a:p>
            <a:p>
              <a:endParaRPr lang="en-US" sz="1800" u="sng">
                <a:solidFill>
                  <a:schemeClr val="accent5">
                    <a:lumMod val="50000"/>
                  </a:schemeClr>
                </a:solidFill>
                <a:latin typeface="Lucida Bright" panose="02040602050505020304" pitchFamily="18" charset="0"/>
                <a:ea typeface="+mn-ea"/>
                <a:cs typeface="+mn-cs"/>
              </a:endParaRPr>
            </a:p>
            <a:p>
              <a:r>
                <a:rPr lang="en-US" sz="2000" b="1" u="sng">
                  <a:solidFill>
                    <a:schemeClr val="accent5">
                      <a:lumMod val="50000"/>
                    </a:schemeClr>
                  </a:solidFill>
                  <a:latin typeface="Lucida Bright" panose="02040602050505020304" pitchFamily="18" charset="0"/>
                  <a:ea typeface="+mn-ea"/>
                  <a:cs typeface="+mn-cs"/>
                </a:rPr>
                <a:t>Step</a:t>
              </a:r>
              <a:r>
                <a:rPr lang="en-US" sz="2000" b="1" u="sng" baseline="0">
                  <a:solidFill>
                    <a:schemeClr val="accent5">
                      <a:lumMod val="50000"/>
                    </a:schemeClr>
                  </a:solidFill>
                  <a:latin typeface="Lucida Bright" panose="02040602050505020304" pitchFamily="18" charset="0"/>
                  <a:ea typeface="+mn-ea"/>
                  <a:cs typeface="+mn-cs"/>
                </a:rPr>
                <a:t> 5. Determine the Standard Error and the Sampling Distribution:</a:t>
              </a:r>
            </a:p>
            <a:p>
              <a:endParaRPr lang="en-US" sz="18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Suppose past studies have indicated that the population standard deviation is </a:t>
              </a:r>
            </a:p>
            <a:p>
              <a:r>
                <a:rPr lang="en-US" sz="2000" baseline="0">
                  <a:solidFill>
                    <a:schemeClr val="dk1"/>
                  </a:solidFill>
                  <a:latin typeface="Lucida Bright" panose="02040602050505020304" pitchFamily="18" charset="0"/>
                  <a:ea typeface="+mn-ea"/>
                  <a:cs typeface="+mn-cs"/>
                </a:rPr>
                <a:t>σ  = </a:t>
              </a:r>
              <a:r>
                <a:rPr lang="en-US" sz="2000" b="1" baseline="0">
                  <a:solidFill>
                    <a:srgbClr val="FF0000"/>
                  </a:solidFill>
                  <a:latin typeface="Lucida Bright" panose="02040602050505020304" pitchFamily="18" charset="0"/>
                  <a:ea typeface="+mn-ea"/>
                  <a:cs typeface="+mn-cs"/>
                </a:rPr>
                <a:t>$500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Then the standard error of the sampling distribution is:</a:t>
              </a:r>
            </a:p>
            <a:p>
              <a:endParaRPr lang="en-US" sz="1800" baseline="0">
                <a:solidFill>
                  <a:schemeClr val="dk1"/>
                </a:solidFill>
                <a:latin typeface="Lucida Bright" panose="02040602050505020304" pitchFamily="18" charset="0"/>
                <a:ea typeface="+mn-ea"/>
                <a:cs typeface="+mn-cs"/>
              </a:endParaRPr>
            </a:p>
            <a:p>
              <a:r>
                <a:rPr lang="en-US" sz="4000" baseline="0">
                  <a:solidFill>
                    <a:schemeClr val="dk1"/>
                  </a:solidFill>
                  <a:latin typeface="Lucida Bright" panose="02040602050505020304" pitchFamily="18" charset="0"/>
                  <a:ea typeface="+mn-ea"/>
                  <a:cs typeface="+mn-cs"/>
                </a:rPr>
                <a:t>σ</a:t>
              </a:r>
              <a:r>
                <a:rPr lang="en-US" sz="2000" b="0" i="0" baseline="0">
                  <a:solidFill>
                    <a:schemeClr val="dk1"/>
                  </a:solidFill>
                  <a:latin typeface="Cambria Math" panose="02040503050406030204" pitchFamily="18" charset="0"/>
                  <a:ea typeface="+mn-ea"/>
                  <a:cs typeface="+mn-cs"/>
                </a:rPr>
                <a:t>𝑥 ̅</a:t>
              </a:r>
              <a:r>
                <a:rPr lang="en-US" sz="2000" baseline="0">
                  <a:solidFill>
                    <a:schemeClr val="dk1"/>
                  </a:solidFill>
                  <a:latin typeface="Lucida Bright" panose="02040602050505020304" pitchFamily="18" charset="0"/>
                  <a:ea typeface="+mn-ea"/>
                  <a:cs typeface="+mn-cs"/>
                </a:rPr>
                <a:t>  = </a:t>
              </a:r>
              <a:r>
                <a:rPr lang="el-GR" sz="2000" i="0" baseline="0">
                  <a:solidFill>
                    <a:schemeClr val="dk1"/>
                  </a:solidFill>
                  <a:latin typeface="Cambria Math" panose="02040503050406030204" pitchFamily="18" charset="0"/>
                  <a:ea typeface="+mn-ea"/>
                  <a:cs typeface="+mn-cs"/>
                </a:rPr>
                <a:t>σ</a:t>
              </a:r>
              <a:r>
                <a:rPr lang="en-US" sz="2000" b="0" i="0" baseline="0">
                  <a:solidFill>
                    <a:schemeClr val="dk1"/>
                  </a:solidFill>
                  <a:latin typeface="Cambria Math" panose="02040503050406030204" pitchFamily="18" charset="0"/>
                  <a:ea typeface="+mn-ea"/>
                  <a:cs typeface="+mn-cs"/>
                </a:rPr>
                <a:t>/</a:t>
              </a:r>
              <a:r>
                <a:rPr lang="en-US" sz="2000" i="0" baseline="0">
                  <a:solidFill>
                    <a:schemeClr val="dk1"/>
                  </a:solidFill>
                  <a:latin typeface="Cambria Math" panose="02040503050406030204" pitchFamily="18" charset="0"/>
                  <a:ea typeface="+mn-ea"/>
                  <a:cs typeface="+mn-cs"/>
                </a:rPr>
                <a:t>√</a:t>
              </a:r>
              <a:r>
                <a:rPr lang="en-US" sz="2000" b="0" i="0" baseline="0">
                  <a:solidFill>
                    <a:schemeClr val="dk1"/>
                  </a:solidFill>
                  <a:latin typeface="Cambria Math" panose="02040503050406030204" pitchFamily="18" charset="0"/>
                  <a:ea typeface="+mn-ea"/>
                  <a:cs typeface="+mn-cs"/>
                </a:rPr>
                <a:t>𝑛</a:t>
              </a:r>
              <a:r>
                <a:rPr lang="en-US" sz="2000" baseline="0">
                  <a:solidFill>
                    <a:schemeClr val="dk1"/>
                  </a:solidFill>
                  <a:latin typeface="Lucida Bright" panose="02040602050505020304" pitchFamily="18" charset="0"/>
                  <a:ea typeface="+mn-ea"/>
                  <a:cs typeface="+mn-cs"/>
                </a:rPr>
                <a:t>  = $500/</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200</a:t>
              </a:r>
              <a:r>
                <a:rPr lang="en-US" sz="2400" baseline="0">
                  <a:solidFill>
                    <a:schemeClr val="dk1"/>
                  </a:solidFill>
                  <a:effectLst/>
                  <a:latin typeface="+mn-lt"/>
                  <a:ea typeface="+mn-ea"/>
                  <a:cs typeface="+mn-cs"/>
                </a:rPr>
                <a:t>  = </a:t>
              </a:r>
              <a:r>
                <a:rPr lang="en-US" sz="2000" b="1" baseline="0">
                  <a:solidFill>
                    <a:srgbClr val="FF0000"/>
                  </a:solidFill>
                  <a:effectLst/>
                  <a:latin typeface="Lucida Bright" panose="02040602050505020304" pitchFamily="18" charset="0"/>
                  <a:ea typeface="+mn-ea"/>
                  <a:cs typeface="+mn-cs"/>
                </a:rPr>
                <a:t>$35.36</a:t>
              </a:r>
            </a:p>
            <a:p>
              <a:endParaRPr lang="en-US" sz="2400" baseline="0">
                <a:solidFill>
                  <a:schemeClr val="dk1"/>
                </a:solidFill>
                <a:latin typeface="Lucida Bright" panose="02040602050505020304" pitchFamily="18" charset="0"/>
                <a:ea typeface="+mn-ea"/>
                <a:cs typeface="+mn-cs"/>
              </a:endParaRPr>
            </a:p>
            <a:p>
              <a:r>
                <a:rPr lang="en-US" sz="2000" b="1" u="sng" baseline="0">
                  <a:solidFill>
                    <a:schemeClr val="accent5">
                      <a:lumMod val="50000"/>
                    </a:schemeClr>
                  </a:solidFill>
                  <a:latin typeface="Lucida Bright" panose="02040602050505020304" pitchFamily="18" charset="0"/>
                  <a:ea typeface="+mn-ea"/>
                  <a:cs typeface="+mn-cs"/>
                </a:rPr>
                <a:t>Step 6. Determine the critical values, z:</a:t>
              </a:r>
              <a:r>
                <a:rPr lang="en-US" sz="1100" b="0" i="0" u="sng" strike="noStrike">
                  <a:solidFill>
                    <a:schemeClr val="accent5">
                      <a:lumMod val="50000"/>
                    </a:schemeClr>
                  </a:solidFill>
                  <a:effectLst/>
                  <a:latin typeface="+mn-lt"/>
                  <a:ea typeface="+mn-ea"/>
                  <a:cs typeface="+mn-cs"/>
                </a:rPr>
                <a:t> </a:t>
              </a:r>
              <a:r>
                <a:rPr lang="en-US" sz="2000">
                  <a:solidFill>
                    <a:schemeClr val="accent5">
                      <a:lumMod val="50000"/>
                    </a:schemeClr>
                  </a:solidFill>
                </a:rPr>
                <a:t> </a:t>
              </a:r>
              <a:endParaRPr lang="en-US" sz="2000" b="1" baseline="0">
                <a:solidFill>
                  <a:srgbClr val="C00000"/>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sample size is large (n = 200) hence, the z distribution will apply.</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administration wants 90% confidence, then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Lucida Bright" panose="02040602050505020304" pitchFamily="18" charset="0"/>
                  <a:ea typeface="+mn-ea"/>
                  <a:cs typeface="Times New Roman" panose="02020603050405020304" pitchFamily="18" charset="0"/>
                </a:rPr>
                <a:t> =0.1 and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Lucida Bright" panose="02040602050505020304" pitchFamily="18" charset="0"/>
                  <a:ea typeface="+mn-ea"/>
                  <a:cs typeface="Times New Roman" panose="02020603050405020304" pitchFamily="18" charset="0"/>
                </a:rPr>
                <a:t>/2 = </a:t>
              </a:r>
              <a:r>
                <a:rPr lang="en-US" sz="2000" b="1" baseline="0">
                  <a:solidFill>
                    <a:srgbClr val="FF0000"/>
                  </a:solidFill>
                  <a:latin typeface="Lucida Bright" panose="02040602050505020304" pitchFamily="18" charset="0"/>
                  <a:ea typeface="+mn-ea"/>
                  <a:cs typeface="Times New Roman" panose="02020603050405020304" pitchFamily="18" charset="0"/>
                </a:rPr>
                <a:t>0.05</a:t>
              </a:r>
              <a:endParaRPr lang="en-US" sz="2000" b="1" baseline="0">
                <a:solidFill>
                  <a:srgbClr val="FF0000"/>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critical z value 1 = NORM.S.INV (0.95) =  </a:t>
              </a:r>
              <a:r>
                <a:rPr lang="en-US" sz="2000" b="1" baseline="0">
                  <a:solidFill>
                    <a:srgbClr val="FF0000"/>
                  </a:solidFill>
                  <a:latin typeface="Lucida Bright" panose="02040602050505020304" pitchFamily="18" charset="0"/>
                  <a:ea typeface="+mn-ea"/>
                  <a:cs typeface="+mn-cs"/>
                </a:rPr>
                <a:t>1.6449</a:t>
              </a:r>
            </a:p>
            <a:p>
              <a:r>
                <a:rPr lang="en-US" sz="2000" b="0" baseline="0">
                  <a:solidFill>
                    <a:schemeClr val="tx1"/>
                  </a:solidFill>
                  <a:latin typeface="Lucida Bright" panose="02040602050505020304" pitchFamily="18" charset="0"/>
                  <a:ea typeface="+mn-ea"/>
                  <a:cs typeface="+mn-cs"/>
                </a:rPr>
                <a:t>The critical z value 2 = NORM.S.INV (0.05) = </a:t>
              </a:r>
              <a:r>
                <a:rPr lang="en-US" sz="2000" b="1" baseline="0">
                  <a:solidFill>
                    <a:srgbClr val="C00000"/>
                  </a:solidFill>
                  <a:latin typeface="Lucida Bright" panose="02040602050505020304" pitchFamily="18" charset="0"/>
                  <a:ea typeface="+mn-ea"/>
                  <a:cs typeface="+mn-cs"/>
                </a:rPr>
                <a:t>-1.6449 </a:t>
              </a:r>
            </a:p>
            <a:p>
              <a:endParaRPr lang="en-US" sz="2000" u="sng" baseline="0">
                <a:solidFill>
                  <a:schemeClr val="accent5">
                    <a:lumMod val="50000"/>
                  </a:schemeClr>
                </a:solidFill>
                <a:latin typeface="Lucida Bright" panose="02040602050505020304" pitchFamily="18" charset="0"/>
                <a:ea typeface="+mn-ea"/>
                <a:cs typeface="+mn-cs"/>
              </a:endParaRPr>
            </a:p>
            <a:p>
              <a:r>
                <a:rPr lang="en-US" sz="2000" b="1" u="sng" baseline="0">
                  <a:solidFill>
                    <a:schemeClr val="accent5">
                      <a:lumMod val="50000"/>
                    </a:schemeClr>
                  </a:solidFill>
                  <a:latin typeface="Lucida Bright" panose="02040602050505020304" pitchFamily="18" charset="0"/>
                  <a:ea typeface="+mn-ea"/>
                  <a:cs typeface="+mn-cs"/>
                </a:rPr>
                <a:t>Step 7. Compute the confidence interval estimate for the population mean:</a:t>
              </a:r>
            </a:p>
            <a:p>
              <a:endParaRPr lang="en-US" sz="2000" baseline="0">
                <a:solidFill>
                  <a:schemeClr val="dk1"/>
                </a:solidFill>
                <a:latin typeface="Lucida Bright" panose="02040602050505020304" pitchFamily="18" charset="0"/>
                <a:ea typeface="+mn-ea"/>
                <a:cs typeface="+mn-cs"/>
              </a:endParaRPr>
            </a:p>
            <a:p>
              <a:r>
                <a:rPr lang="en-US" sz="2400" i="0" baseline="0">
                  <a:solidFill>
                    <a:schemeClr val="dk1"/>
                  </a:solidFill>
                  <a:latin typeface="Cambria Math" panose="02040503050406030204" pitchFamily="18" charset="0"/>
                  <a:ea typeface="+mn-ea"/>
                  <a:cs typeface="+mn-cs"/>
                </a:rPr>
                <a:t>(</a:t>
              </a:r>
              <a:r>
                <a:rPr lang="en-US" sz="2400" b="0" i="0" baseline="0">
                  <a:solidFill>
                    <a:schemeClr val="dk1"/>
                  </a:solidFill>
                  <a:latin typeface="Cambria Math" panose="02040503050406030204" pitchFamily="18" charset="0"/>
                  <a:ea typeface="+mn-ea"/>
                  <a:cs typeface="+mn-cs"/>
                </a:rPr>
                <a:t>𝑥  ) ̅  (</a:t>
              </a:r>
              <a:r>
                <a:rPr lang="en-US" sz="2000" baseline="0">
                  <a:solidFill>
                    <a:schemeClr val="dk1"/>
                  </a:solidFill>
                  <a:latin typeface="Lucida Bright" panose="02040602050505020304" pitchFamily="18" charset="0"/>
                  <a:ea typeface="+mn-ea"/>
                  <a:cs typeface="+mn-cs"/>
                </a:rPr>
                <a:t>+/-) Z</a:t>
              </a:r>
              <a:r>
                <a:rPr lang="en-US" sz="1400" baseline="0">
                  <a:solidFill>
                    <a:schemeClr val="dk1"/>
                  </a:solidFill>
                  <a:latin typeface="Lucida Bright" panose="02040602050505020304" pitchFamily="18" charset="0"/>
                  <a:ea typeface="+mn-ea"/>
                  <a:cs typeface="+mn-cs"/>
                </a:rPr>
                <a:t>0.05</a:t>
              </a:r>
              <a:r>
                <a:rPr lang="en-US" sz="2000" baseline="0">
                  <a:solidFill>
                    <a:schemeClr val="dk1"/>
                  </a:solidFill>
                  <a:latin typeface="Lucida Bright" panose="02040602050505020304" pitchFamily="18" charset="0"/>
                  <a:ea typeface="+mn-ea"/>
                  <a:cs typeface="+mn-cs"/>
                </a:rPr>
                <a:t>*(</a:t>
              </a:r>
              <a:r>
                <a:rPr lang="el-GR" sz="2800" i="0" baseline="0">
                  <a:solidFill>
                    <a:schemeClr val="dk1"/>
                  </a:solidFill>
                  <a:latin typeface="Cambria Math" panose="02040503050406030204" pitchFamily="18" charset="0"/>
                  <a:ea typeface="+mn-ea"/>
                  <a:cs typeface="+mn-cs"/>
                </a:rPr>
                <a:t>σ</a:t>
              </a:r>
              <a:r>
                <a:rPr lang="en-US" sz="2800" b="0" i="0" baseline="0">
                  <a:solidFill>
                    <a:schemeClr val="dk1"/>
                  </a:solidFill>
                  <a:latin typeface="Cambria Math" panose="02040503050406030204" pitchFamily="18" charset="0"/>
                  <a:ea typeface="+mn-ea"/>
                  <a:cs typeface="+mn-cs"/>
                </a:rPr>
                <a:t>/</a:t>
              </a:r>
              <a:r>
                <a:rPr lang="en-US" sz="2800" i="0" baseline="0">
                  <a:solidFill>
                    <a:schemeClr val="dk1"/>
                  </a:solidFill>
                  <a:latin typeface="Cambria Math" panose="02040503050406030204" pitchFamily="18" charset="0"/>
                  <a:ea typeface="+mn-ea"/>
                  <a:cs typeface="+mn-cs"/>
                </a:rPr>
                <a:t>√</a:t>
              </a:r>
              <a:r>
                <a:rPr lang="en-US" sz="2800" b="0" i="0" baseline="0">
                  <a:solidFill>
                    <a:schemeClr val="dk1"/>
                  </a:solidFill>
                  <a:latin typeface="Cambria Math" panose="02040503050406030204" pitchFamily="18" charset="0"/>
                  <a:ea typeface="+mn-ea"/>
                  <a:cs typeface="+mn-cs"/>
                </a:rPr>
                <a:t>𝑛</a:t>
              </a:r>
              <a:r>
                <a:rPr lang="en-US" sz="2800" baseline="0">
                  <a:solidFill>
                    <a:schemeClr val="dk1"/>
                  </a:solidFill>
                  <a:latin typeface="Lucida Bright" panose="02040602050505020304" pitchFamily="18" charset="0"/>
                  <a:ea typeface="+mn-ea"/>
                  <a:cs typeface="+mn-cs"/>
                </a:rPr>
                <a:t> )        </a:t>
              </a:r>
            </a:p>
            <a:p>
              <a:endParaRPr lang="en-US" sz="32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$5,230 +1.6449 * (500/</a:t>
              </a:r>
              <a:r>
                <a:rPr lang="en-US" sz="2000" i="0" baseline="0">
                  <a:solidFill>
                    <a:schemeClr val="dk1"/>
                  </a:solidFill>
                  <a:latin typeface="Cambria Math" panose="02040503050406030204" pitchFamily="18" charset="0"/>
                  <a:ea typeface="+mn-ea"/>
                  <a:cs typeface="+mn-cs"/>
                </a:rPr>
                <a:t>√(</a:t>
              </a:r>
              <a:r>
                <a:rPr lang="en-US" sz="2000" b="0" i="0" baseline="0">
                  <a:solidFill>
                    <a:schemeClr val="dk1"/>
                  </a:solidFill>
                  <a:latin typeface="Cambria Math" panose="02040503050406030204" pitchFamily="18" charset="0"/>
                  <a:ea typeface="+mn-ea"/>
                  <a:cs typeface="+mn-cs"/>
                </a:rPr>
                <a:t>200 )</a:t>
              </a:r>
              <a:r>
                <a:rPr lang="en-US" sz="2000" baseline="0">
                  <a:solidFill>
                    <a:schemeClr val="dk1"/>
                  </a:solidFill>
                  <a:latin typeface="Lucida Bright" panose="02040602050505020304" pitchFamily="18" charset="0"/>
                  <a:ea typeface="+mn-ea"/>
                  <a:cs typeface="+mn-cs"/>
                </a:rPr>
                <a:t>) =</a:t>
              </a:r>
              <a:r>
                <a:rPr lang="en-US" sz="2000" b="1" baseline="0">
                  <a:solidFill>
                    <a:srgbClr val="FF0000"/>
                  </a:solidFill>
                  <a:latin typeface="Lucida Bright" panose="02040602050505020304" pitchFamily="18" charset="0"/>
                  <a:ea typeface="+mn-ea"/>
                  <a:cs typeface="+mn-cs"/>
                </a:rPr>
                <a:t> $5,288.16</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$5,230 -1.6449 * (500/</a:t>
              </a:r>
              <a:r>
                <a:rPr lang="en-US" sz="2000" i="0" baseline="0">
                  <a:solidFill>
                    <a:schemeClr val="dk1"/>
                  </a:solidFill>
                  <a:effectLst/>
                  <a:latin typeface="Cambria Math" panose="02040503050406030204" pitchFamily="18" charset="0"/>
                  <a:ea typeface="+mn-ea"/>
                  <a:cs typeface="+mn-cs"/>
                </a:rPr>
                <a:t>√(</a:t>
              </a:r>
              <a:r>
                <a:rPr lang="en-US" sz="2000" b="0" i="0" baseline="0">
                  <a:solidFill>
                    <a:schemeClr val="dk1"/>
                  </a:solidFill>
                  <a:effectLst/>
                  <a:latin typeface="Cambria Math" panose="02040503050406030204" pitchFamily="18" charset="0"/>
                  <a:ea typeface="+mn-ea"/>
                  <a:cs typeface="+mn-cs"/>
                </a:rPr>
                <a:t>200) )</a:t>
              </a:r>
              <a:r>
                <a:rPr lang="en-US" sz="2000" baseline="0">
                  <a:solidFill>
                    <a:schemeClr val="dk1"/>
                  </a:solidFill>
                  <a:effectLst/>
                  <a:latin typeface="Lucida Bright" panose="02040602050505020304" pitchFamily="18" charset="0"/>
                  <a:ea typeface="+mn-ea"/>
                  <a:cs typeface="+mn-cs"/>
                </a:rPr>
                <a:t> = </a:t>
              </a:r>
              <a:r>
                <a:rPr lang="en-US" sz="2000" b="1" baseline="0">
                  <a:solidFill>
                    <a:srgbClr val="FF0000"/>
                  </a:solidFill>
                  <a:effectLst/>
                  <a:latin typeface="Lucida Bright" panose="02040602050505020304" pitchFamily="18" charset="0"/>
                  <a:ea typeface="+mn-ea"/>
                  <a:cs typeface="+mn-cs"/>
                </a:rPr>
                <a:t>$5,171.84</a:t>
              </a:r>
              <a:endParaRPr lang="en-US" sz="2000" b="1">
                <a:solidFill>
                  <a:srgbClr val="FF0000"/>
                </a:solidFill>
                <a:effectLst/>
                <a:latin typeface="Lucida Bright" panose="02040602050505020304" pitchFamily="18" charset="0"/>
              </a:endParaRPr>
            </a:p>
            <a:p>
              <a:endParaRPr lang="en-US" sz="3200" baseline="0">
                <a:solidFill>
                  <a:schemeClr val="dk1"/>
                </a:solidFill>
                <a:latin typeface="Lucida Bright" panose="02040602050505020304" pitchFamily="18" charset="0"/>
                <a:ea typeface="+mn-ea"/>
                <a:cs typeface="+mn-cs"/>
              </a:endParaRPr>
            </a:p>
            <a:p>
              <a:endParaRPr lang="en-US" sz="32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4">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1020535</xdr:colOff>
      <xdr:row>2</xdr:row>
      <xdr:rowOff>163285</xdr:rowOff>
    </xdr:from>
    <xdr:to>
      <xdr:col>7</xdr:col>
      <xdr:colOff>503464</xdr:colOff>
      <xdr:row>7</xdr:row>
      <xdr:rowOff>48985</xdr:rowOff>
    </xdr:to>
    <xdr:sp macro="" textlink="">
      <xdr:nvSpPr>
        <xdr:cNvPr id="6" name="Rounded Rectangle 8">
          <a:extLst>
            <a:ext uri="{FF2B5EF4-FFF2-40B4-BE49-F238E27FC236}">
              <a16:creationId xmlns:a16="http://schemas.microsoft.com/office/drawing/2014/main" id="{00000000-0008-0000-1100-000006000000}"/>
            </a:ext>
          </a:extLst>
        </xdr:cNvPr>
        <xdr:cNvSpPr/>
      </xdr:nvSpPr>
      <xdr:spPr>
        <a:xfrm>
          <a:off x="2803071"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16</xdr:col>
      <xdr:colOff>100693</xdr:colOff>
      <xdr:row>87</xdr:row>
      <xdr:rowOff>1</xdr:rowOff>
    </xdr:from>
    <xdr:to>
      <xdr:col>20</xdr:col>
      <xdr:colOff>454478</xdr:colOff>
      <xdr:row>89</xdr:row>
      <xdr:rowOff>13608</xdr:rowOff>
    </xdr:to>
    <xdr:sp macro="" textlink="">
      <xdr:nvSpPr>
        <xdr:cNvPr id="9" name="TextBox 8">
          <a:extLst>
            <a:ext uri="{FF2B5EF4-FFF2-40B4-BE49-F238E27FC236}">
              <a16:creationId xmlns:a16="http://schemas.microsoft.com/office/drawing/2014/main" id="{00000000-0008-0000-1100-000009000000}"/>
            </a:ext>
          </a:extLst>
        </xdr:cNvPr>
        <xdr:cNvSpPr txBox="1"/>
      </xdr:nvSpPr>
      <xdr:spPr>
        <a:xfrm>
          <a:off x="12641036" y="17036144"/>
          <a:ext cx="2835728" cy="383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NORM.S.INV(0.95)</a:t>
          </a:r>
        </a:p>
      </xdr:txBody>
    </xdr:sp>
    <xdr:clientData/>
  </xdr:twoCellAnchor>
  <xdr:twoCellAnchor>
    <xdr:from>
      <xdr:col>16</xdr:col>
      <xdr:colOff>381000</xdr:colOff>
      <xdr:row>101</xdr:row>
      <xdr:rowOff>108857</xdr:rowOff>
    </xdr:from>
    <xdr:to>
      <xdr:col>19</xdr:col>
      <xdr:colOff>367393</xdr:colOff>
      <xdr:row>103</xdr:row>
      <xdr:rowOff>81643</xdr:rowOff>
    </xdr:to>
    <xdr:sp macro="" textlink="">
      <xdr:nvSpPr>
        <xdr:cNvPr id="10" name="TextBox 9">
          <a:extLst>
            <a:ext uri="{FF2B5EF4-FFF2-40B4-BE49-F238E27FC236}">
              <a16:creationId xmlns:a16="http://schemas.microsoft.com/office/drawing/2014/main" id="{00000000-0008-0000-1100-00000A000000}"/>
            </a:ext>
          </a:extLst>
        </xdr:cNvPr>
        <xdr:cNvSpPr txBox="1"/>
      </xdr:nvSpPr>
      <xdr:spPr>
        <a:xfrm>
          <a:off x="12681857" y="20369893"/>
          <a:ext cx="1823357" cy="35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Point Estimate</a:t>
          </a:r>
        </a:p>
      </xdr:txBody>
    </xdr:sp>
    <xdr:clientData/>
  </xdr:twoCellAnchor>
  <xdr:twoCellAnchor>
    <xdr:from>
      <xdr:col>16</xdr:col>
      <xdr:colOff>166008</xdr:colOff>
      <xdr:row>93</xdr:row>
      <xdr:rowOff>166007</xdr:rowOff>
    </xdr:from>
    <xdr:to>
      <xdr:col>20</xdr:col>
      <xdr:colOff>519793</xdr:colOff>
      <xdr:row>95</xdr:row>
      <xdr:rowOff>179614</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1100-00000B000000}"/>
                </a:ext>
              </a:extLst>
            </xdr:cNvPr>
            <xdr:cNvSpPr txBox="1"/>
          </xdr:nvSpPr>
          <xdr:spPr>
            <a:xfrm>
              <a:off x="12466865" y="18780578"/>
              <a:ext cx="2803071"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1.6449*(500/</a:t>
              </a:r>
              <a14:m>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200</m:t>
                      </m:r>
                    </m:e>
                  </m:rad>
                </m:oMath>
              </a14:m>
              <a:r>
                <a:rPr lang="en-US" sz="1800">
                  <a:latin typeface="Lucida Bright" panose="02040602050505020304" pitchFamily="18" charset="0"/>
                </a:rPr>
                <a:t>)</a:t>
              </a:r>
            </a:p>
          </xdr:txBody>
        </xdr:sp>
      </mc:Choice>
      <mc:Fallback xmlns="">
        <xdr:sp macro="" textlink="">
          <xdr:nvSpPr>
            <xdr:cNvPr id="11" name="TextBox 10">
              <a:extLst>
                <a:ext uri="{FF2B5EF4-FFF2-40B4-BE49-F238E27FC236}">
                  <a16:creationId xmlns:a16="http://schemas.microsoft.com/office/drawing/2014/main" id="{540CC69B-35A6-4A74-A3E5-A4C2F06940BC}"/>
                </a:ext>
              </a:extLst>
            </xdr:cNvPr>
            <xdr:cNvSpPr txBox="1"/>
          </xdr:nvSpPr>
          <xdr:spPr>
            <a:xfrm>
              <a:off x="12466865" y="18780578"/>
              <a:ext cx="2803071"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1.6449*(500/</a:t>
              </a:r>
              <a:r>
                <a:rPr lang="en-US" sz="1800" i="0">
                  <a:latin typeface="Cambria Math" panose="02040503050406030204" pitchFamily="18" charset="0"/>
                </a:rPr>
                <a:t>√</a:t>
              </a:r>
              <a:r>
                <a:rPr lang="en-US" sz="1800" b="0" i="0">
                  <a:latin typeface="Cambria Math" panose="02040503050406030204" pitchFamily="18" charset="0"/>
                </a:rPr>
                <a:t>200</a:t>
              </a:r>
              <a:r>
                <a:rPr lang="en-US" sz="1800">
                  <a:latin typeface="Lucida Bright" panose="02040602050505020304" pitchFamily="18" charset="0"/>
                </a:rPr>
                <a:t>)</a:t>
              </a:r>
            </a:p>
          </xdr:txBody>
        </xdr:sp>
      </mc:Fallback>
    </mc:AlternateContent>
    <xdr:clientData/>
  </xdr:twoCellAnchor>
  <xdr:twoCellAnchor>
    <xdr:from>
      <xdr:col>14</xdr:col>
      <xdr:colOff>503464</xdr:colOff>
      <xdr:row>107</xdr:row>
      <xdr:rowOff>108861</xdr:rowOff>
    </xdr:from>
    <xdr:to>
      <xdr:col>21</xdr:col>
      <xdr:colOff>394607</xdr:colOff>
      <xdr:row>109</xdr:row>
      <xdr:rowOff>61233</xdr:rowOff>
    </xdr:to>
    <xdr:sp macro="" textlink="">
      <xdr:nvSpPr>
        <xdr:cNvPr id="12" name="Right Bracket 11">
          <a:extLst>
            <a:ext uri="{FF2B5EF4-FFF2-40B4-BE49-F238E27FC236}">
              <a16:creationId xmlns:a16="http://schemas.microsoft.com/office/drawing/2014/main" id="{00000000-0008-0000-1100-00000C000000}"/>
            </a:ext>
          </a:extLst>
        </xdr:cNvPr>
        <xdr:cNvSpPr/>
      </xdr:nvSpPr>
      <xdr:spPr>
        <a:xfrm rot="5400000">
          <a:off x="13501689" y="19590886"/>
          <a:ext cx="333372" cy="417739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326571</xdr:colOff>
      <xdr:row>109</xdr:row>
      <xdr:rowOff>176892</xdr:rowOff>
    </xdr:from>
    <xdr:to>
      <xdr:col>20</xdr:col>
      <xdr:colOff>108856</xdr:colOff>
      <xdr:row>112</xdr:row>
      <xdr:rowOff>136071</xdr:rowOff>
    </xdr:to>
    <xdr:sp macro="" textlink="">
      <xdr:nvSpPr>
        <xdr:cNvPr id="13" name="TextBox 12">
          <a:extLst>
            <a:ext uri="{FF2B5EF4-FFF2-40B4-BE49-F238E27FC236}">
              <a16:creationId xmlns:a16="http://schemas.microsoft.com/office/drawing/2014/main" id="{00000000-0008-0000-1100-00000D000000}"/>
            </a:ext>
          </a:extLst>
        </xdr:cNvPr>
        <xdr:cNvSpPr txBox="1"/>
      </xdr:nvSpPr>
      <xdr:spPr>
        <a:xfrm>
          <a:off x="12627428" y="21961928"/>
          <a:ext cx="2231571"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Confidence</a:t>
          </a:r>
          <a:r>
            <a:rPr lang="en-US" sz="1600" baseline="0">
              <a:latin typeface="Lucida Bright" panose="02040602050505020304" pitchFamily="18" charset="0"/>
            </a:rPr>
            <a:t> Interval</a:t>
          </a:r>
          <a:endParaRPr lang="en-US" sz="1600">
            <a:latin typeface="Lucida Bright" panose="02040602050505020304" pitchFamily="18" charset="0"/>
          </a:endParaRPr>
        </a:p>
      </xdr:txBody>
    </xdr:sp>
    <xdr:clientData/>
  </xdr:twoCellAnchor>
  <xdr:twoCellAnchor>
    <xdr:from>
      <xdr:col>5</xdr:col>
      <xdr:colOff>576943</xdr:colOff>
      <xdr:row>59</xdr:row>
      <xdr:rowOff>97972</xdr:rowOff>
    </xdr:from>
    <xdr:to>
      <xdr:col>17</xdr:col>
      <xdr:colOff>261257</xdr:colOff>
      <xdr:row>97</xdr:row>
      <xdr:rowOff>108857</xdr:rowOff>
    </xdr:to>
    <xdr:cxnSp macro="">
      <xdr:nvCxnSpPr>
        <xdr:cNvPr id="7" name="Straight Arrow Connector 6">
          <a:extLst>
            <a:ext uri="{FF2B5EF4-FFF2-40B4-BE49-F238E27FC236}">
              <a16:creationId xmlns:a16="http://schemas.microsoft.com/office/drawing/2014/main" id="{565DB6C1-BDD0-499D-9024-DF5435AE68E0}"/>
            </a:ext>
          </a:extLst>
        </xdr:cNvPr>
        <xdr:cNvCxnSpPr/>
      </xdr:nvCxnSpPr>
      <xdr:spPr>
        <a:xfrm>
          <a:off x="5823857" y="11930743"/>
          <a:ext cx="7598229" cy="70648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119744</xdr:colOff>
      <xdr:row>82</xdr:row>
      <xdr:rowOff>10885</xdr:rowOff>
    </xdr:from>
    <xdr:to>
      <xdr:col>20</xdr:col>
      <xdr:colOff>473529</xdr:colOff>
      <xdr:row>84</xdr:row>
      <xdr:rowOff>2721</xdr:rowOff>
    </xdr:to>
    <xdr:sp macro="" textlink="">
      <xdr:nvSpPr>
        <xdr:cNvPr id="14" name="TextBox 13">
          <a:extLst>
            <a:ext uri="{FF2B5EF4-FFF2-40B4-BE49-F238E27FC236}">
              <a16:creationId xmlns:a16="http://schemas.microsoft.com/office/drawing/2014/main" id="{3F1F57CE-3437-4BB8-9D82-D356981B9AA0}"/>
            </a:ext>
          </a:extLst>
        </xdr:cNvPr>
        <xdr:cNvSpPr txBox="1"/>
      </xdr:nvSpPr>
      <xdr:spPr>
        <a:xfrm>
          <a:off x="12660087" y="16099971"/>
          <a:ext cx="2835728" cy="383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(0.90)</a:t>
          </a:r>
        </a:p>
      </xdr:txBody>
    </xdr:sp>
    <xdr:clientData/>
  </xdr:twoCellAnchor>
  <xdr:twoCellAnchor>
    <xdr:from>
      <xdr:col>20</xdr:col>
      <xdr:colOff>446315</xdr:colOff>
      <xdr:row>79</xdr:row>
      <xdr:rowOff>163286</xdr:rowOff>
    </xdr:from>
    <xdr:to>
      <xdr:col>22</xdr:col>
      <xdr:colOff>408216</xdr:colOff>
      <xdr:row>81</xdr:row>
      <xdr:rowOff>176892</xdr:rowOff>
    </xdr:to>
    <xdr:sp macro="" textlink="">
      <xdr:nvSpPr>
        <xdr:cNvPr id="15" name="TextBox 14">
          <a:extLst>
            <a:ext uri="{FF2B5EF4-FFF2-40B4-BE49-F238E27FC236}">
              <a16:creationId xmlns:a16="http://schemas.microsoft.com/office/drawing/2014/main" id="{95C4EEB8-8A81-44A5-AB9E-09AF448DD7A0}"/>
            </a:ext>
          </a:extLst>
        </xdr:cNvPr>
        <xdr:cNvSpPr txBox="1"/>
      </xdr:nvSpPr>
      <xdr:spPr>
        <a:xfrm>
          <a:off x="15468601" y="15697200"/>
          <a:ext cx="1202872" cy="383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(0.05)</a:t>
          </a:r>
        </a:p>
      </xdr:txBody>
    </xdr:sp>
    <xdr:clientData/>
  </xdr:twoCellAnchor>
  <xdr:twoCellAnchor>
    <xdr:from>
      <xdr:col>14</xdr:col>
      <xdr:colOff>206828</xdr:colOff>
      <xdr:row>80</xdr:row>
      <xdr:rowOff>0</xdr:rowOff>
    </xdr:from>
    <xdr:to>
      <xdr:col>16</xdr:col>
      <xdr:colOff>168728</xdr:colOff>
      <xdr:row>82</xdr:row>
      <xdr:rowOff>13606</xdr:rowOff>
    </xdr:to>
    <xdr:sp macro="" textlink="">
      <xdr:nvSpPr>
        <xdr:cNvPr id="16" name="TextBox 15">
          <a:extLst>
            <a:ext uri="{FF2B5EF4-FFF2-40B4-BE49-F238E27FC236}">
              <a16:creationId xmlns:a16="http://schemas.microsoft.com/office/drawing/2014/main" id="{DFE9263C-C0C9-4739-A034-A5D6E86FBCEF}"/>
            </a:ext>
          </a:extLst>
        </xdr:cNvPr>
        <xdr:cNvSpPr txBox="1"/>
      </xdr:nvSpPr>
      <xdr:spPr>
        <a:xfrm>
          <a:off x="11506199" y="15718971"/>
          <a:ext cx="1202872" cy="383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(0.05)</a:t>
          </a:r>
        </a:p>
      </xdr:txBody>
    </xdr:sp>
    <xdr:clientData/>
  </xdr:twoCellAnchor>
  <xdr:twoCellAnchor>
    <xdr:from>
      <xdr:col>16</xdr:col>
      <xdr:colOff>100693</xdr:colOff>
      <xdr:row>89</xdr:row>
      <xdr:rowOff>141516</xdr:rowOff>
    </xdr:from>
    <xdr:to>
      <xdr:col>20</xdr:col>
      <xdr:colOff>454478</xdr:colOff>
      <xdr:row>91</xdr:row>
      <xdr:rowOff>155123</xdr:rowOff>
    </xdr:to>
    <xdr:sp macro="" textlink="">
      <xdr:nvSpPr>
        <xdr:cNvPr id="17" name="TextBox 16">
          <a:extLst>
            <a:ext uri="{FF2B5EF4-FFF2-40B4-BE49-F238E27FC236}">
              <a16:creationId xmlns:a16="http://schemas.microsoft.com/office/drawing/2014/main" id="{11F38EDC-8607-4C91-99FF-53EF3940C914}"/>
            </a:ext>
          </a:extLst>
        </xdr:cNvPr>
        <xdr:cNvSpPr txBox="1"/>
      </xdr:nvSpPr>
      <xdr:spPr>
        <a:xfrm>
          <a:off x="12641036" y="17547773"/>
          <a:ext cx="2835728" cy="383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NORM.S.INV(0.05)</a:t>
          </a:r>
        </a:p>
      </xdr:txBody>
    </xdr:sp>
    <xdr:clientData/>
  </xdr:twoCellAnchor>
  <xdr:twoCellAnchor>
    <xdr:from>
      <xdr:col>14</xdr:col>
      <xdr:colOff>228600</xdr:colOff>
      <xdr:row>85</xdr:row>
      <xdr:rowOff>0</xdr:rowOff>
    </xdr:from>
    <xdr:to>
      <xdr:col>23</xdr:col>
      <xdr:colOff>76200</xdr:colOff>
      <xdr:row>85</xdr:row>
      <xdr:rowOff>43542</xdr:rowOff>
    </xdr:to>
    <xdr:cxnSp macro="">
      <xdr:nvCxnSpPr>
        <xdr:cNvPr id="5" name="Straight Connector 4">
          <a:extLst>
            <a:ext uri="{FF2B5EF4-FFF2-40B4-BE49-F238E27FC236}">
              <a16:creationId xmlns:a16="http://schemas.microsoft.com/office/drawing/2014/main" id="{6632209F-1CAA-483B-BE90-85419B25B18E}"/>
            </a:ext>
          </a:extLst>
        </xdr:cNvPr>
        <xdr:cNvCxnSpPr/>
      </xdr:nvCxnSpPr>
      <xdr:spPr>
        <a:xfrm flipV="1">
          <a:off x="11527971" y="16666029"/>
          <a:ext cx="5431972" cy="43542"/>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533399</xdr:colOff>
      <xdr:row>92</xdr:row>
      <xdr:rowOff>119743</xdr:rowOff>
    </xdr:from>
    <xdr:to>
      <xdr:col>22</xdr:col>
      <xdr:colOff>381000</xdr:colOff>
      <xdr:row>92</xdr:row>
      <xdr:rowOff>163285</xdr:rowOff>
    </xdr:to>
    <xdr:cxnSp macro="">
      <xdr:nvCxnSpPr>
        <xdr:cNvPr id="18" name="Straight Connector 17">
          <a:extLst>
            <a:ext uri="{FF2B5EF4-FFF2-40B4-BE49-F238E27FC236}">
              <a16:creationId xmlns:a16="http://schemas.microsoft.com/office/drawing/2014/main" id="{3B4ADEB4-04B0-486B-A1BB-8BB7C4DCDBFD}"/>
            </a:ext>
          </a:extLst>
        </xdr:cNvPr>
        <xdr:cNvCxnSpPr/>
      </xdr:nvCxnSpPr>
      <xdr:spPr>
        <a:xfrm flipV="1">
          <a:off x="11212285" y="18081172"/>
          <a:ext cx="5431972" cy="43542"/>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272143</xdr:colOff>
      <xdr:row>12</xdr:row>
      <xdr:rowOff>68036</xdr:rowOff>
    </xdr:from>
    <xdr:to>
      <xdr:col>13</xdr:col>
      <xdr:colOff>312966</xdr:colOff>
      <xdr:row>105</xdr:row>
      <xdr:rowOff>27214</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884464" y="2354036"/>
              <a:ext cx="9892395" cy="18573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ea typeface="+mn-ea"/>
                  <a:cs typeface="+mn-cs"/>
                </a:rPr>
                <a:t>Confidence</a:t>
              </a:r>
              <a:r>
                <a:rPr lang="en-US" sz="2000" b="1" baseline="0">
                  <a:solidFill>
                    <a:srgbClr val="C00000"/>
                  </a:solidFill>
                  <a:latin typeface="Lucida Bright" panose="02040602050505020304" pitchFamily="18" charset="0"/>
                  <a:ea typeface="+mn-ea"/>
                  <a:cs typeface="+mn-cs"/>
                </a:rPr>
                <a:t> Interval Estimate for </a:t>
              </a:r>
              <a:r>
                <a:rPr lang="el-GR" sz="2000" b="1" baseline="0">
                  <a:solidFill>
                    <a:srgbClr val="C00000"/>
                  </a:solidFill>
                  <a:latin typeface="Times New Roman" panose="02020603050405020304" pitchFamily="18" charset="0"/>
                  <a:ea typeface="+mn-ea"/>
                  <a:cs typeface="Times New Roman" panose="02020603050405020304" pitchFamily="18" charset="0"/>
                </a:rPr>
                <a:t>μ</a:t>
              </a:r>
              <a:r>
                <a:rPr lang="en-US" sz="2000" b="1" baseline="0">
                  <a:solidFill>
                    <a:srgbClr val="C00000"/>
                  </a:solidFill>
                  <a:latin typeface="Lucida Bright" panose="02040602050505020304" pitchFamily="18" charset="0"/>
                  <a:ea typeface="+mn-ea"/>
                  <a:cs typeface="+mn-cs"/>
                </a:rPr>
                <a:t>, </a:t>
              </a:r>
              <a:r>
                <a:rPr lang="el-GR" sz="2000" b="1" baseline="0">
                  <a:solidFill>
                    <a:srgbClr val="C00000"/>
                  </a:solidFill>
                  <a:latin typeface="Calibri" panose="020F0502020204030204" pitchFamily="34" charset="0"/>
                  <a:ea typeface="+mn-ea"/>
                  <a:cs typeface="Calibri" panose="020F0502020204030204" pitchFamily="34" charset="0"/>
                </a:rPr>
                <a:t>σ</a:t>
              </a:r>
              <a:r>
                <a:rPr lang="en-US" sz="2000" b="1" baseline="0">
                  <a:solidFill>
                    <a:srgbClr val="C00000"/>
                  </a:solidFill>
                  <a:latin typeface="Lucida Bright" panose="02040602050505020304" pitchFamily="18" charset="0"/>
                  <a:ea typeface="+mn-ea"/>
                  <a:cs typeface="Calibri" panose="020F0502020204030204" pitchFamily="34" charset="0"/>
                </a:rPr>
                <a:t> unknown: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Administration at St. Regis Hospital wish to know the mean dollars spent on medical expenses for the patients who were admitted to the hospital during the previous year. </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To do this, they use the following steps:</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1: Define the population of interest</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This is the population of all patients who were admitted to the hospital during the previous year.</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2: Select a simple random sample of size 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 simple random sample of 200 patients will be selected.</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3. Specify the confidence level:</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The administration wants to develop a 90% confidence interval estimate. Thus, 90% of all possible intervals will contain the population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4. Compute the sample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After the sample has been selected and the dollars spent on medical care last year have been recorded for each of the 200 people sampled, the sample mean is computed using:</a:t>
              </a:r>
            </a:p>
            <a:p>
              <a:endParaRPr lang="en-US" sz="2000" baseline="0">
                <a:solidFill>
                  <a:schemeClr val="dk1"/>
                </a:solidFill>
                <a:latin typeface="Lucida Bright" panose="02040602050505020304" pitchFamily="18" charset="0"/>
                <a:ea typeface="+mn-ea"/>
                <a:cs typeface="Calibri" panose="020F0502020204030204" pitchFamily="34" charset="0"/>
              </a:endParaRPr>
            </a:p>
            <a:p>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Calibri" panose="020F0502020204030204" pitchFamily="34" charset="0"/>
                        </a:rPr>
                      </m:ctrlPr>
                    </m:accPr>
                    <m:e>
                      <m:r>
                        <a:rPr lang="en-US" sz="2400" b="0" i="1" baseline="0">
                          <a:solidFill>
                            <a:schemeClr val="dk1"/>
                          </a:solidFill>
                          <a:latin typeface="Cambria Math" panose="02040503050406030204" pitchFamily="18" charset="0"/>
                          <a:ea typeface="+mn-ea"/>
                          <a:cs typeface="Calibri" panose="020F0502020204030204" pitchFamily="34" charset="0"/>
                        </a:rPr>
                        <m:t>𝑋</m:t>
                      </m:r>
                    </m:e>
                  </m:acc>
                  <m:r>
                    <a:rPr lang="en-US" sz="2400" b="0" i="1" baseline="0">
                      <a:solidFill>
                        <a:schemeClr val="dk1"/>
                      </a:solidFill>
                      <a:latin typeface="Cambria Math" panose="02040503050406030204" pitchFamily="18" charset="0"/>
                      <a:ea typeface="+mn-ea"/>
                      <a:cs typeface="Calibri" panose="020F0502020204030204" pitchFamily="34" charset="0"/>
                    </a:rPr>
                    <m:t> </m:t>
                  </m:r>
                </m:oMath>
              </a14:m>
              <a:r>
                <a:rPr lang="en-US" sz="2400" baseline="0">
                  <a:solidFill>
                    <a:schemeClr val="dk1"/>
                  </a:solidFill>
                  <a:latin typeface="Lucida Bright" panose="02040602050505020304" pitchFamily="18" charset="0"/>
                  <a:ea typeface="+mn-ea"/>
                  <a:cs typeface="Calibri" panose="020F0502020204030204" pitchFamily="34" charset="0"/>
                </a:rPr>
                <a:t>= </a:t>
              </a:r>
              <a14:m>
                <m:oMath xmlns:m="http://schemas.openxmlformats.org/officeDocument/2006/math">
                  <m:f>
                    <m:fPr>
                      <m:ctrlPr>
                        <a:rPr lang="en-US" sz="2400" i="1" baseline="0">
                          <a:solidFill>
                            <a:schemeClr val="dk1"/>
                          </a:solidFill>
                          <a:latin typeface="Cambria Math" panose="02040503050406030204" pitchFamily="18" charset="0"/>
                          <a:ea typeface="+mn-ea"/>
                          <a:cs typeface="Calibri" panose="020F0502020204030204" pitchFamily="34" charset="0"/>
                        </a:rPr>
                      </m:ctrlPr>
                    </m:fPr>
                    <m:num>
                      <m:r>
                        <m:rPr>
                          <m:sty m:val="p"/>
                        </m:rPr>
                        <a:rPr lang="el-GR" sz="2400" i="1" baseline="0">
                          <a:solidFill>
                            <a:schemeClr val="dk1"/>
                          </a:solidFill>
                          <a:latin typeface="Cambria Math" panose="02040503050406030204" pitchFamily="18" charset="0"/>
                          <a:ea typeface="+mn-ea"/>
                          <a:cs typeface="Calibri" panose="020F0502020204030204" pitchFamily="34" charset="0"/>
                        </a:rPr>
                        <m:t>Σ</m:t>
                      </m:r>
                      <m:r>
                        <a:rPr lang="en-US" sz="2400" b="0" i="1" baseline="0">
                          <a:solidFill>
                            <a:schemeClr val="dk1"/>
                          </a:solidFill>
                          <a:latin typeface="Cambria Math" panose="02040503050406030204" pitchFamily="18" charset="0"/>
                          <a:ea typeface="+mn-ea"/>
                          <a:cs typeface="Calibri" panose="020F0502020204030204" pitchFamily="34" charset="0"/>
                        </a:rPr>
                        <m:t>𝑥</m:t>
                      </m:r>
                    </m:num>
                    <m:den>
                      <m:r>
                        <a:rPr lang="en-US" sz="2400" b="0" i="1" baseline="0">
                          <a:solidFill>
                            <a:schemeClr val="dk1"/>
                          </a:solidFill>
                          <a:latin typeface="Cambria Math" panose="02040503050406030204" pitchFamily="18" charset="0"/>
                          <a:ea typeface="+mn-ea"/>
                          <a:cs typeface="Calibri" panose="020F0502020204030204" pitchFamily="34" charset="0"/>
                        </a:rPr>
                        <m:t>𝑛</m:t>
                      </m:r>
                    </m:den>
                  </m:f>
                </m:oMath>
              </a14:m>
              <a:endParaRPr lang="en-US" sz="2400" baseline="0">
                <a:solidFill>
                  <a:schemeClr val="dk1"/>
                </a:solidFill>
                <a:latin typeface="Lucida Bright" panose="02040602050505020304" pitchFamily="18" charset="0"/>
                <a:ea typeface="+mn-ea"/>
                <a:cs typeface="Calibri" panose="020F0502020204030204" pitchFamily="34" charset="0"/>
              </a:endParaRPr>
            </a:p>
            <a:p>
              <a:endParaRPr lang="en-US" sz="1800">
                <a:solidFill>
                  <a:schemeClr val="dk1"/>
                </a:solidFill>
                <a:latin typeface="Lucida Bright" panose="02040602050505020304" pitchFamily="18" charset="0"/>
                <a:ea typeface="+mn-ea"/>
                <a:cs typeface="+mn-cs"/>
              </a:endParaRPr>
            </a:p>
            <a:p>
              <a:r>
                <a:rPr lang="en-US" sz="1800">
                  <a:solidFill>
                    <a:schemeClr val="dk1"/>
                  </a:solidFill>
                  <a:latin typeface="Lucida Bright" panose="02040602050505020304" pitchFamily="18" charset="0"/>
                  <a:ea typeface="+mn-ea"/>
                  <a:cs typeface="+mn-cs"/>
                </a:rPr>
                <a:t>Assume the sample mean is $5,230.</a:t>
              </a:r>
            </a:p>
            <a:p>
              <a:endParaRPr lang="en-US" sz="1800">
                <a:solidFill>
                  <a:schemeClr val="dk1"/>
                </a:solidFill>
                <a:latin typeface="Lucida Bright" panose="02040602050505020304" pitchFamily="18" charset="0"/>
                <a:ea typeface="+mn-ea"/>
                <a:cs typeface="+mn-cs"/>
              </a:endParaRPr>
            </a:p>
            <a:p>
              <a:r>
                <a:rPr lang="en-US" sz="2000" b="1">
                  <a:solidFill>
                    <a:srgbClr val="C00000"/>
                  </a:solidFill>
                  <a:latin typeface="Lucida Bright" panose="02040602050505020304" pitchFamily="18" charset="0"/>
                  <a:ea typeface="+mn-ea"/>
                  <a:cs typeface="+mn-cs"/>
                </a:rPr>
                <a:t>Step</a:t>
              </a:r>
              <a:r>
                <a:rPr lang="en-US" sz="2000" b="1" baseline="0">
                  <a:solidFill>
                    <a:srgbClr val="C00000"/>
                  </a:solidFill>
                  <a:latin typeface="Lucida Bright" panose="02040602050505020304" pitchFamily="18" charset="0"/>
                  <a:ea typeface="+mn-ea"/>
                  <a:cs typeface="+mn-cs"/>
                </a:rPr>
                <a:t> 5. Determine the Standard Error and the Sampling Distribution</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Suppose past studies have indicated that the population standard deviation is </a:t>
              </a:r>
            </a:p>
            <a:p>
              <a:r>
                <a:rPr lang="en-US" sz="1800" baseline="0">
                  <a:solidFill>
                    <a:schemeClr val="dk1"/>
                  </a:solidFill>
                  <a:latin typeface="Lucida Bright" panose="02040602050505020304" pitchFamily="18" charset="0"/>
                  <a:ea typeface="+mn-ea"/>
                  <a:cs typeface="+mn-cs"/>
                </a:rPr>
                <a:t>σ =$500</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Then the standard error of the sampling distribution is:</a:t>
              </a:r>
            </a:p>
            <a:p>
              <a:endParaRPr lang="en-US" sz="1800" baseline="0">
                <a:solidFill>
                  <a:schemeClr val="dk1"/>
                </a:solidFill>
                <a:latin typeface="Lucida Bright" panose="02040602050505020304" pitchFamily="18" charset="0"/>
                <a:ea typeface="+mn-ea"/>
                <a:cs typeface="+mn-cs"/>
              </a:endParaRPr>
            </a:p>
            <a:p>
              <a:r>
                <a:rPr lang="en-US" sz="4000" baseline="0">
                  <a:solidFill>
                    <a:schemeClr val="dk1"/>
                  </a:solidFill>
                  <a:latin typeface="Lucida Bright" panose="02040602050505020304" pitchFamily="18" charset="0"/>
                  <a:ea typeface="+mn-ea"/>
                  <a:cs typeface="+mn-cs"/>
                </a:rPr>
                <a:t>σ</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𝑥</m:t>
                      </m:r>
                    </m:e>
                  </m:acc>
                </m:oMath>
              </a14:m>
              <a:r>
                <a:rPr lang="en-US" sz="2000" baseline="0">
                  <a:solidFill>
                    <a:schemeClr val="dk1"/>
                  </a:solidFill>
                  <a:latin typeface="Lucida Bright" panose="02040602050505020304" pitchFamily="18" charset="0"/>
                  <a:ea typeface="+mn-ea"/>
                  <a:cs typeface="+mn-cs"/>
                </a:rPr>
                <a:t>  = </a:t>
              </a:r>
              <a14:m>
                <m:oMath xmlns:m="http://schemas.openxmlformats.org/officeDocument/2006/math">
                  <m:r>
                    <m:rPr>
                      <m:sty m:val="p"/>
                    </m:rPr>
                    <a:rPr lang="el-GR" sz="2000" i="1" baseline="0">
                      <a:solidFill>
                        <a:schemeClr val="dk1"/>
                      </a:solidFill>
                      <a:latin typeface="Cambria Math" panose="02040503050406030204" pitchFamily="18" charset="0"/>
                      <a:ea typeface="+mn-ea"/>
                      <a:cs typeface="+mn-cs"/>
                    </a:rPr>
                    <m:t>σ</m:t>
                  </m:r>
                  <m:r>
                    <a:rPr lang="en-US" sz="2000" b="0" i="1" baseline="0">
                      <a:solidFill>
                        <a:schemeClr val="dk1"/>
                      </a:solidFill>
                      <a:latin typeface="Cambria Math" panose="02040503050406030204" pitchFamily="18" charset="0"/>
                      <a:ea typeface="+mn-ea"/>
                      <a:cs typeface="+mn-cs"/>
                    </a:rPr>
                    <m:t>/</m:t>
                  </m:r>
                  <m:rad>
                    <m:radPr>
                      <m:degHide m:val="on"/>
                      <m:ctrlPr>
                        <a:rPr lang="en-US" sz="2000" i="1" baseline="0">
                          <a:solidFill>
                            <a:schemeClr val="dk1"/>
                          </a:solidFill>
                          <a:latin typeface="Cambria Math" panose="02040503050406030204" pitchFamily="18" charset="0"/>
                          <a:ea typeface="+mn-ea"/>
                          <a:cs typeface="+mn-cs"/>
                        </a:rPr>
                      </m:ctrlPr>
                    </m:radPr>
                    <m:deg/>
                    <m:e>
                      <m:r>
                        <a:rPr lang="en-US" sz="2000" b="0" i="1" baseline="0">
                          <a:solidFill>
                            <a:schemeClr val="dk1"/>
                          </a:solidFill>
                          <a:latin typeface="Cambria Math" panose="02040503050406030204" pitchFamily="18" charset="0"/>
                          <a:ea typeface="+mn-ea"/>
                          <a:cs typeface="+mn-cs"/>
                        </a:rPr>
                        <m:t>𝑛</m:t>
                      </m:r>
                    </m:e>
                  </m:rad>
                </m:oMath>
              </a14:m>
              <a:r>
                <a:rPr lang="en-US" sz="2000" baseline="0">
                  <a:solidFill>
                    <a:schemeClr val="dk1"/>
                  </a:solidFill>
                  <a:latin typeface="Lucida Bright" panose="02040602050505020304" pitchFamily="18" charset="0"/>
                  <a:ea typeface="+mn-ea"/>
                  <a:cs typeface="+mn-cs"/>
                </a:rPr>
                <a:t>  = $500/</a:t>
              </a:r>
              <a14:m>
                <m:oMath xmlns:m="http://schemas.openxmlformats.org/officeDocument/2006/math">
                  <m:rad>
                    <m:radPr>
                      <m:degHide m:val="on"/>
                      <m:ctrlPr>
                        <a:rPr lang="en-US" sz="2400" i="1" baseline="0">
                          <a:solidFill>
                            <a:schemeClr val="dk1"/>
                          </a:solidFill>
                          <a:effectLst/>
                          <a:latin typeface="Cambria Math" panose="02040503050406030204" pitchFamily="18" charset="0"/>
                          <a:ea typeface="+mn-ea"/>
                          <a:cs typeface="+mn-cs"/>
                        </a:rPr>
                      </m:ctrlPr>
                    </m:radPr>
                    <m:deg/>
                    <m:e>
                      <m:r>
                        <a:rPr lang="en-US" sz="2400" b="0" i="1" baseline="0">
                          <a:solidFill>
                            <a:schemeClr val="dk1"/>
                          </a:solidFill>
                          <a:effectLst/>
                          <a:latin typeface="Cambria Math" panose="02040503050406030204" pitchFamily="18" charset="0"/>
                          <a:ea typeface="+mn-ea"/>
                          <a:cs typeface="+mn-cs"/>
                        </a:rPr>
                        <m:t>200</m:t>
                      </m:r>
                    </m:e>
                  </m:rad>
                </m:oMath>
              </a14:m>
              <a:r>
                <a:rPr lang="en-US" sz="2400" baseline="0">
                  <a:solidFill>
                    <a:schemeClr val="dk1"/>
                  </a:solidFill>
                  <a:effectLst/>
                  <a:latin typeface="+mn-lt"/>
                  <a:ea typeface="+mn-ea"/>
                  <a:cs typeface="+mn-cs"/>
                </a:rPr>
                <a:t>  =$35.36</a:t>
              </a:r>
            </a:p>
            <a:p>
              <a:endParaRPr lang="en-US" sz="24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6. Determine the critical value, z:</a:t>
              </a:r>
              <a:r>
                <a:rPr lang="en-US" sz="1100" b="0" i="0" u="none" strike="noStrike">
                  <a:solidFill>
                    <a:schemeClr val="dk1"/>
                  </a:solidFill>
                  <a:effectLst/>
                  <a:latin typeface="+mn-lt"/>
                  <a:ea typeface="+mn-ea"/>
                  <a:cs typeface="+mn-cs"/>
                </a:rPr>
                <a:t> </a:t>
              </a:r>
              <a:r>
                <a:rPr lang="en-US" sz="2000"/>
                <a:t> </a:t>
              </a:r>
            </a:p>
            <a:p>
              <a:endParaRPr lang="en-US" sz="2000" b="1" baseline="0">
                <a:solidFill>
                  <a:srgbClr val="C00000"/>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sample size is large (n=200).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administration wants 90% confidence, hence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Times New Roman" panose="02020603050405020304" pitchFamily="18" charset="0"/>
                  <a:ea typeface="+mn-ea"/>
                  <a:cs typeface="Times New Roman" panose="02020603050405020304" pitchFamily="18" charset="0"/>
                </a:rPr>
                <a:t> =0.1 and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Times New Roman" panose="02020603050405020304" pitchFamily="18" charset="0"/>
                  <a:ea typeface="+mn-ea"/>
                  <a:cs typeface="Times New Roman" panose="02020603050405020304" pitchFamily="18" charset="0"/>
                </a:rPr>
                <a:t>/2 = 0.05</a:t>
              </a:r>
              <a:endParaRPr lang="en-US" sz="2000" baseline="0">
                <a:solidFill>
                  <a:schemeClr val="dk1"/>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Hence: </a:t>
              </a:r>
              <a:r>
                <a:rPr lang="el-GR" sz="2400" baseline="0">
                  <a:solidFill>
                    <a:schemeClr val="dk1"/>
                  </a:solidFill>
                  <a:latin typeface="Calibri" panose="020F0502020204030204" pitchFamily="34" charset="0"/>
                  <a:ea typeface="+mn-ea"/>
                  <a:cs typeface="Calibri" panose="020F0502020204030204" pitchFamily="34" charset="0"/>
                </a:rPr>
                <a:t>σ</a:t>
              </a:r>
              <a:r>
                <a:rPr lang="en-US" sz="2400" baseline="0">
                  <a:solidFill>
                    <a:schemeClr val="dk1"/>
                  </a:solidFill>
                  <a:latin typeface="Calibri" panose="020F0502020204030204" pitchFamily="34" charset="0"/>
                  <a:ea typeface="+mn-ea"/>
                  <a:cs typeface="Calibri" panose="020F0502020204030204" pitchFamily="34" charset="0"/>
                </a:rPr>
                <a:t>/2 = (100 - .90)/2 =.10/2 = .05</a:t>
              </a:r>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Hence, the critical z value = 1.6448</a:t>
              </a:r>
            </a:p>
            <a:p>
              <a:endParaRPr lang="en-US" sz="20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7. Compute the confidence interval estimate for the population mean:</a:t>
              </a:r>
            </a:p>
            <a:p>
              <a:endParaRPr lang="en-US" sz="2000" baseline="0">
                <a:solidFill>
                  <a:schemeClr val="dk1"/>
                </a:solidFill>
                <a:latin typeface="Lucida Bright" panose="02040602050505020304" pitchFamily="18" charset="0"/>
                <a:ea typeface="+mn-ea"/>
                <a:cs typeface="+mn-cs"/>
              </a:endParaRPr>
            </a:p>
            <a:p>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𝑥</m:t>
                      </m:r>
                      <m:r>
                        <a:rPr lang="en-US" sz="2400" b="0" i="1" baseline="0">
                          <a:solidFill>
                            <a:schemeClr val="dk1"/>
                          </a:solidFill>
                          <a:latin typeface="Cambria Math" panose="02040503050406030204" pitchFamily="18" charset="0"/>
                          <a:ea typeface="+mn-ea"/>
                          <a:cs typeface="+mn-cs"/>
                        </a:rPr>
                        <m:t>  </m:t>
                      </m:r>
                    </m:e>
                  </m:acc>
                  <m:r>
                    <a:rPr lang="en-US" sz="2400" b="0" i="1" baseline="0">
                      <a:solidFill>
                        <a:schemeClr val="dk1"/>
                      </a:solidFill>
                      <a:latin typeface="Cambria Math" panose="02040503050406030204" pitchFamily="18" charset="0"/>
                      <a:ea typeface="+mn-ea"/>
                      <a:cs typeface="+mn-cs"/>
                    </a:rPr>
                    <m:t> </m:t>
                  </m:r>
                </m:oMath>
              </a14:m>
              <a:r>
                <a:rPr lang="en-US" sz="2000" baseline="0">
                  <a:solidFill>
                    <a:schemeClr val="dk1"/>
                  </a:solidFill>
                  <a:latin typeface="Lucida Bright" panose="02040602050505020304" pitchFamily="18" charset="0"/>
                  <a:ea typeface="+mn-ea"/>
                  <a:cs typeface="+mn-cs"/>
                </a:rPr>
                <a:t>+/- Z</a:t>
              </a:r>
              <a:r>
                <a:rPr lang="en-US" sz="1400" baseline="0">
                  <a:solidFill>
                    <a:schemeClr val="dk1"/>
                  </a:solidFill>
                  <a:latin typeface="Lucida Bright" panose="02040602050505020304" pitchFamily="18" charset="0"/>
                  <a:ea typeface="+mn-ea"/>
                  <a:cs typeface="+mn-cs"/>
                </a:rPr>
                <a:t>0.05</a:t>
              </a:r>
              <a:r>
                <a:rPr lang="en-US" sz="2000" baseline="0">
                  <a:solidFill>
                    <a:schemeClr val="dk1"/>
                  </a:solidFill>
                  <a:latin typeface="Lucida Bright" panose="02040602050505020304" pitchFamily="18" charset="0"/>
                  <a:ea typeface="+mn-ea"/>
                  <a:cs typeface="+mn-cs"/>
                </a:rPr>
                <a:t>*</a:t>
              </a:r>
              <a14:m>
                <m:oMath xmlns:m="http://schemas.openxmlformats.org/officeDocument/2006/math">
                  <m:r>
                    <m:rPr>
                      <m:sty m:val="p"/>
                    </m:rPr>
                    <a:rPr lang="el-GR" sz="3200" i="1" baseline="0">
                      <a:solidFill>
                        <a:schemeClr val="dk1"/>
                      </a:solidFill>
                      <a:latin typeface="Cambria Math" panose="02040503050406030204" pitchFamily="18" charset="0"/>
                      <a:ea typeface="+mn-ea"/>
                      <a:cs typeface="+mn-cs"/>
                    </a:rPr>
                    <m:t>σ</m:t>
                  </m:r>
                  <m:r>
                    <a:rPr lang="en-US" sz="3200" b="0" i="1" baseline="0">
                      <a:solidFill>
                        <a:schemeClr val="dk1"/>
                      </a:solidFill>
                      <a:latin typeface="Cambria Math" panose="02040503050406030204" pitchFamily="18" charset="0"/>
                      <a:ea typeface="+mn-ea"/>
                      <a:cs typeface="+mn-cs"/>
                    </a:rPr>
                    <m:t>/</m:t>
                  </m:r>
                  <m:rad>
                    <m:radPr>
                      <m:degHide m:val="on"/>
                      <m:ctrlPr>
                        <a:rPr lang="en-US" sz="3200" i="1" baseline="0">
                          <a:solidFill>
                            <a:schemeClr val="dk1"/>
                          </a:solidFill>
                          <a:latin typeface="Cambria Math" panose="02040503050406030204" pitchFamily="18" charset="0"/>
                          <a:ea typeface="+mn-ea"/>
                          <a:cs typeface="+mn-cs"/>
                        </a:rPr>
                      </m:ctrlPr>
                    </m:radPr>
                    <m:deg/>
                    <m:e>
                      <m:r>
                        <a:rPr lang="en-US" sz="3200" b="0" i="1" baseline="0">
                          <a:solidFill>
                            <a:schemeClr val="dk1"/>
                          </a:solidFill>
                          <a:latin typeface="Cambria Math" panose="02040503050406030204" pitchFamily="18" charset="0"/>
                          <a:ea typeface="+mn-ea"/>
                          <a:cs typeface="+mn-cs"/>
                        </a:rPr>
                        <m:t>𝑛</m:t>
                      </m:r>
                    </m:e>
                  </m:rad>
                </m:oMath>
              </a14:m>
              <a:r>
                <a:rPr lang="en-US" sz="3200" baseline="0">
                  <a:solidFill>
                    <a:schemeClr val="dk1"/>
                  </a:solidFill>
                  <a:latin typeface="Lucida Bright" panose="02040602050505020304" pitchFamily="18" charset="0"/>
                  <a:ea typeface="+mn-ea"/>
                  <a:cs typeface="+mn-cs"/>
                </a:rPr>
                <a:t> </a:t>
              </a:r>
            </a:p>
            <a:p>
              <a:endParaRPr lang="en-US" sz="3200" baseline="0">
                <a:solidFill>
                  <a:schemeClr val="dk1"/>
                </a:solidFill>
                <a:latin typeface="Lucida Bright" panose="02040602050505020304" pitchFamily="18" charset="0"/>
                <a:ea typeface="+mn-ea"/>
                <a:cs typeface="+mn-cs"/>
              </a:endParaRPr>
            </a:p>
            <a:p>
              <a:r>
                <a:rPr lang="en-US" sz="3200" baseline="0">
                  <a:solidFill>
                    <a:schemeClr val="dk1"/>
                  </a:solidFill>
                  <a:latin typeface="Lucida Bright" panose="02040602050505020304" pitchFamily="18" charset="0"/>
                  <a:ea typeface="+mn-ea"/>
                  <a:cs typeface="+mn-cs"/>
                </a:rPr>
                <a:t>$5,230+/-1.645 * 500/</a:t>
              </a:r>
              <a14:m>
                <m:oMath xmlns:m="http://schemas.openxmlformats.org/officeDocument/2006/math">
                  <m:rad>
                    <m:radPr>
                      <m:degHide m:val="on"/>
                      <m:ctrlPr>
                        <a:rPr lang="en-US" sz="3200" i="1" baseline="0">
                          <a:solidFill>
                            <a:schemeClr val="dk1"/>
                          </a:solidFill>
                          <a:latin typeface="Cambria Math" panose="02040503050406030204" pitchFamily="18" charset="0"/>
                          <a:ea typeface="+mn-ea"/>
                          <a:cs typeface="+mn-cs"/>
                        </a:rPr>
                      </m:ctrlPr>
                    </m:radPr>
                    <m:deg/>
                    <m:e>
                      <m:r>
                        <a:rPr lang="en-US" sz="3200" b="0" i="1" baseline="0">
                          <a:solidFill>
                            <a:schemeClr val="dk1"/>
                          </a:solidFill>
                          <a:latin typeface="Cambria Math" panose="02040503050406030204" pitchFamily="18" charset="0"/>
                          <a:ea typeface="+mn-ea"/>
                          <a:cs typeface="+mn-cs"/>
                        </a:rPr>
                        <m:t>200 </m:t>
                      </m:r>
                    </m:e>
                  </m:rad>
                </m:oMath>
              </a14:m>
              <a:r>
                <a:rPr lang="en-US" sz="3200" baseline="0">
                  <a:solidFill>
                    <a:schemeClr val="dk1"/>
                  </a:solidFill>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$5,230+/-1.645 * 500/</a:t>
              </a:r>
              <a14:m>
                <m:oMath xmlns:m="http://schemas.openxmlformats.org/officeDocument/2006/math">
                  <m:rad>
                    <m:radPr>
                      <m:degHide m:val="on"/>
                      <m:ctrlPr>
                        <a:rPr lang="en-US" sz="1100" i="1" baseline="0">
                          <a:solidFill>
                            <a:schemeClr val="dk1"/>
                          </a:solidFill>
                          <a:effectLst/>
                          <a:latin typeface="Cambria Math" panose="02040503050406030204" pitchFamily="18" charset="0"/>
                          <a:ea typeface="+mn-ea"/>
                          <a:cs typeface="+mn-cs"/>
                        </a:rPr>
                      </m:ctrlPr>
                    </m:radPr>
                    <m:deg/>
                    <m:e>
                      <m:r>
                        <a:rPr lang="en-US" sz="1100" b="0" i="1" baseline="0">
                          <a:solidFill>
                            <a:schemeClr val="dk1"/>
                          </a:solidFill>
                          <a:effectLst/>
                          <a:latin typeface="Cambria Math" panose="02040503050406030204" pitchFamily="18" charset="0"/>
                          <a:ea typeface="+mn-ea"/>
                          <a:cs typeface="+mn-cs"/>
                        </a:rPr>
                        <m:t>200 </m:t>
                      </m:r>
                    </m:e>
                  </m:rad>
                </m:oMath>
              </a14:m>
              <a:r>
                <a:rPr lang="en-US" sz="1100" baseline="0">
                  <a:solidFill>
                    <a:schemeClr val="dk1"/>
                  </a:solidFill>
                  <a:effectLst/>
                  <a:latin typeface="+mn-lt"/>
                  <a:ea typeface="+mn-ea"/>
                  <a:cs typeface="+mn-cs"/>
                </a:rPr>
                <a:t> =</a:t>
              </a:r>
              <a:endParaRPr lang="en-US" sz="3200">
                <a:effectLst/>
              </a:endParaRPr>
            </a:p>
            <a:p>
              <a:endParaRPr lang="en-US" sz="3200" baseline="0">
                <a:solidFill>
                  <a:schemeClr val="dk1"/>
                </a:solidFill>
                <a:latin typeface="Lucida Bright" panose="02040602050505020304" pitchFamily="18" charset="0"/>
                <a:ea typeface="+mn-ea"/>
                <a:cs typeface="+mn-cs"/>
              </a:endParaRPr>
            </a:p>
            <a:p>
              <a:endParaRPr lang="en-US" sz="3200" baseline="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884464" y="2354036"/>
              <a:ext cx="9892395" cy="18573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rgbClr val="C00000"/>
                  </a:solidFill>
                  <a:latin typeface="Lucida Bright" panose="02040602050505020304" pitchFamily="18" charset="0"/>
                  <a:ea typeface="+mn-ea"/>
                  <a:cs typeface="+mn-cs"/>
                </a:rPr>
                <a:t>Confidence</a:t>
              </a:r>
              <a:r>
                <a:rPr lang="en-US" sz="2000" b="1" baseline="0">
                  <a:solidFill>
                    <a:srgbClr val="C00000"/>
                  </a:solidFill>
                  <a:latin typeface="Lucida Bright" panose="02040602050505020304" pitchFamily="18" charset="0"/>
                  <a:ea typeface="+mn-ea"/>
                  <a:cs typeface="+mn-cs"/>
                </a:rPr>
                <a:t> Interval Estimate for </a:t>
              </a:r>
              <a:r>
                <a:rPr lang="el-GR" sz="2000" b="1" baseline="0">
                  <a:solidFill>
                    <a:srgbClr val="C00000"/>
                  </a:solidFill>
                  <a:latin typeface="Times New Roman" panose="02020603050405020304" pitchFamily="18" charset="0"/>
                  <a:ea typeface="+mn-ea"/>
                  <a:cs typeface="Times New Roman" panose="02020603050405020304" pitchFamily="18" charset="0"/>
                </a:rPr>
                <a:t>μ</a:t>
              </a:r>
              <a:r>
                <a:rPr lang="en-US" sz="2000" b="1" baseline="0">
                  <a:solidFill>
                    <a:srgbClr val="C00000"/>
                  </a:solidFill>
                  <a:latin typeface="Lucida Bright" panose="02040602050505020304" pitchFamily="18" charset="0"/>
                  <a:ea typeface="+mn-ea"/>
                  <a:cs typeface="+mn-cs"/>
                </a:rPr>
                <a:t>, </a:t>
              </a:r>
              <a:r>
                <a:rPr lang="el-GR" sz="2000" b="1" baseline="0">
                  <a:solidFill>
                    <a:srgbClr val="C00000"/>
                  </a:solidFill>
                  <a:latin typeface="Calibri" panose="020F0502020204030204" pitchFamily="34" charset="0"/>
                  <a:ea typeface="+mn-ea"/>
                  <a:cs typeface="Calibri" panose="020F0502020204030204" pitchFamily="34" charset="0"/>
                </a:rPr>
                <a:t>σ</a:t>
              </a:r>
              <a:r>
                <a:rPr lang="en-US" sz="2000" b="1" baseline="0">
                  <a:solidFill>
                    <a:srgbClr val="C00000"/>
                  </a:solidFill>
                  <a:latin typeface="Lucida Bright" panose="02040602050505020304" pitchFamily="18" charset="0"/>
                  <a:ea typeface="+mn-ea"/>
                  <a:cs typeface="Calibri" panose="020F0502020204030204" pitchFamily="34" charset="0"/>
                </a:rPr>
                <a:t> unknown: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Administationn at St. Regis Hospital wish to know the mean dollars spent on medical expenses for the patients who were admitted to the hospital during the previous year. </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To do this, they use the following steps:</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1: Define the population of interest</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This is the population of all patients who were admitted to the hospital during the previous year.</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2: Select a simple random sample of size 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 simple random sample of 200 patients willm be selected.</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3. Specify the confidence level:</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The administration wants to develop a 90% confidence interval estimate. Thus, 90% of all possible intervals will contain the population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1" baseline="0">
                  <a:solidFill>
                    <a:srgbClr val="C00000"/>
                  </a:solidFill>
                  <a:latin typeface="Lucida Bright" panose="02040602050505020304" pitchFamily="18" charset="0"/>
                  <a:ea typeface="+mn-ea"/>
                  <a:cs typeface="Calibri" panose="020F0502020204030204" pitchFamily="34" charset="0"/>
                </a:rPr>
                <a:t>Step 4. Compute the sample mean:</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000" baseline="0">
                  <a:solidFill>
                    <a:schemeClr val="dk1"/>
                  </a:solidFill>
                  <a:latin typeface="Lucida Bright" panose="02040602050505020304" pitchFamily="18" charset="0"/>
                  <a:ea typeface="+mn-ea"/>
                  <a:cs typeface="Calibri" panose="020F0502020204030204" pitchFamily="34" charset="0"/>
                </a:rPr>
                <a:t>After the sample has been selected and the dollars spent on medical care last year have been recorded for each of the 200 people sampled, the sample mean is computed using:</a:t>
              </a:r>
            </a:p>
            <a:p>
              <a:endParaRPr lang="en-US" sz="2000" baseline="0">
                <a:solidFill>
                  <a:schemeClr val="dk1"/>
                </a:solidFill>
                <a:latin typeface="Lucida Bright" panose="02040602050505020304" pitchFamily="18" charset="0"/>
                <a:ea typeface="+mn-ea"/>
                <a:cs typeface="Calibri" panose="020F0502020204030204" pitchFamily="34" charset="0"/>
              </a:endParaRPr>
            </a:p>
            <a:p>
              <a:r>
                <a:rPr lang="en-US" sz="2400" b="0" i="0" baseline="0">
                  <a:solidFill>
                    <a:schemeClr val="dk1"/>
                  </a:solidFill>
                  <a:latin typeface="Cambria Math" panose="02040503050406030204" pitchFamily="18" charset="0"/>
                  <a:ea typeface="+mn-ea"/>
                  <a:cs typeface="Calibri" panose="020F0502020204030204" pitchFamily="34" charset="0"/>
                </a:rPr>
                <a:t>𝑋 ̅  </a:t>
              </a:r>
              <a:r>
                <a:rPr lang="en-US" sz="2400" baseline="0">
                  <a:solidFill>
                    <a:schemeClr val="dk1"/>
                  </a:solidFill>
                  <a:latin typeface="Lucida Bright" panose="02040602050505020304" pitchFamily="18" charset="0"/>
                  <a:ea typeface="+mn-ea"/>
                  <a:cs typeface="Calibri" panose="020F0502020204030204" pitchFamily="34" charset="0"/>
                </a:rPr>
                <a:t>= </a:t>
              </a:r>
              <a:r>
                <a:rPr lang="el-GR" sz="2400" i="0" baseline="0">
                  <a:solidFill>
                    <a:schemeClr val="dk1"/>
                  </a:solidFill>
                  <a:latin typeface="Cambria Math" panose="02040503050406030204" pitchFamily="18" charset="0"/>
                  <a:ea typeface="+mn-ea"/>
                  <a:cs typeface="Calibri" panose="020F0502020204030204" pitchFamily="34" charset="0"/>
                </a:rPr>
                <a:t>Σ</a:t>
              </a:r>
              <a:r>
                <a:rPr lang="en-US" sz="2400" b="0" i="0" baseline="0">
                  <a:solidFill>
                    <a:schemeClr val="dk1"/>
                  </a:solidFill>
                  <a:latin typeface="Cambria Math" panose="02040503050406030204" pitchFamily="18" charset="0"/>
                  <a:ea typeface="+mn-ea"/>
                  <a:cs typeface="Calibri" panose="020F0502020204030204" pitchFamily="34" charset="0"/>
                </a:rPr>
                <a:t>𝑥/𝑛</a:t>
              </a:r>
              <a:endParaRPr lang="en-US" sz="2400" baseline="0">
                <a:solidFill>
                  <a:schemeClr val="dk1"/>
                </a:solidFill>
                <a:latin typeface="Lucida Bright" panose="02040602050505020304" pitchFamily="18" charset="0"/>
                <a:ea typeface="+mn-ea"/>
                <a:cs typeface="Calibri" panose="020F0502020204030204" pitchFamily="34" charset="0"/>
              </a:endParaRPr>
            </a:p>
            <a:p>
              <a:endParaRPr lang="en-US" sz="1800">
                <a:solidFill>
                  <a:schemeClr val="dk1"/>
                </a:solidFill>
                <a:latin typeface="Lucida Bright" panose="02040602050505020304" pitchFamily="18" charset="0"/>
                <a:ea typeface="+mn-ea"/>
                <a:cs typeface="+mn-cs"/>
              </a:endParaRPr>
            </a:p>
            <a:p>
              <a:r>
                <a:rPr lang="en-US" sz="1800">
                  <a:solidFill>
                    <a:schemeClr val="dk1"/>
                  </a:solidFill>
                  <a:latin typeface="Lucida Bright" panose="02040602050505020304" pitchFamily="18" charset="0"/>
                  <a:ea typeface="+mn-ea"/>
                  <a:cs typeface="+mn-cs"/>
                </a:rPr>
                <a:t>Assume the sample mean is $5,230.</a:t>
              </a:r>
            </a:p>
            <a:p>
              <a:endParaRPr lang="en-US" sz="1800">
                <a:solidFill>
                  <a:schemeClr val="dk1"/>
                </a:solidFill>
                <a:latin typeface="Lucida Bright" panose="02040602050505020304" pitchFamily="18" charset="0"/>
                <a:ea typeface="+mn-ea"/>
                <a:cs typeface="+mn-cs"/>
              </a:endParaRPr>
            </a:p>
            <a:p>
              <a:r>
                <a:rPr lang="en-US" sz="2000" b="1">
                  <a:solidFill>
                    <a:srgbClr val="C00000"/>
                  </a:solidFill>
                  <a:latin typeface="Lucida Bright" panose="02040602050505020304" pitchFamily="18" charset="0"/>
                  <a:ea typeface="+mn-ea"/>
                  <a:cs typeface="+mn-cs"/>
                </a:rPr>
                <a:t>Step</a:t>
              </a:r>
              <a:r>
                <a:rPr lang="en-US" sz="2000" b="1" baseline="0">
                  <a:solidFill>
                    <a:srgbClr val="C00000"/>
                  </a:solidFill>
                  <a:latin typeface="Lucida Bright" panose="02040602050505020304" pitchFamily="18" charset="0"/>
                  <a:ea typeface="+mn-ea"/>
                  <a:cs typeface="+mn-cs"/>
                </a:rPr>
                <a:t> 5. Determine the Standard Error and the Sampling Distribution</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Suppose past studies have indicated that the population standard deviation is </a:t>
              </a:r>
            </a:p>
            <a:p>
              <a:r>
                <a:rPr lang="en-US" sz="1800" baseline="0">
                  <a:solidFill>
                    <a:schemeClr val="dk1"/>
                  </a:solidFill>
                  <a:latin typeface="Lucida Bright" panose="02040602050505020304" pitchFamily="18" charset="0"/>
                  <a:ea typeface="+mn-ea"/>
                  <a:cs typeface="+mn-cs"/>
                </a:rPr>
                <a:t>σ =$500</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Then the standard error of the sampling distribution is:</a:t>
              </a:r>
            </a:p>
            <a:p>
              <a:endParaRPr lang="en-US" sz="1800" baseline="0">
                <a:solidFill>
                  <a:schemeClr val="dk1"/>
                </a:solidFill>
                <a:latin typeface="Lucida Bright" panose="02040602050505020304" pitchFamily="18" charset="0"/>
                <a:ea typeface="+mn-ea"/>
                <a:cs typeface="+mn-cs"/>
              </a:endParaRPr>
            </a:p>
            <a:p>
              <a:r>
                <a:rPr lang="en-US" sz="4000" baseline="0">
                  <a:solidFill>
                    <a:schemeClr val="dk1"/>
                  </a:solidFill>
                  <a:latin typeface="Lucida Bright" panose="02040602050505020304" pitchFamily="18" charset="0"/>
                  <a:ea typeface="+mn-ea"/>
                  <a:cs typeface="+mn-cs"/>
                </a:rPr>
                <a:t>σ</a:t>
              </a:r>
              <a:r>
                <a:rPr lang="en-US" sz="2000" b="0" i="0" baseline="0">
                  <a:solidFill>
                    <a:schemeClr val="dk1"/>
                  </a:solidFill>
                  <a:latin typeface="Cambria Math" panose="02040503050406030204" pitchFamily="18" charset="0"/>
                  <a:ea typeface="+mn-ea"/>
                  <a:cs typeface="+mn-cs"/>
                </a:rPr>
                <a:t>𝑥 ̅</a:t>
              </a:r>
              <a:r>
                <a:rPr lang="en-US" sz="2000" baseline="0">
                  <a:solidFill>
                    <a:schemeClr val="dk1"/>
                  </a:solidFill>
                  <a:latin typeface="Lucida Bright" panose="02040602050505020304" pitchFamily="18" charset="0"/>
                  <a:ea typeface="+mn-ea"/>
                  <a:cs typeface="+mn-cs"/>
                </a:rPr>
                <a:t>  = </a:t>
              </a:r>
              <a:r>
                <a:rPr lang="el-GR" sz="2000" i="0" baseline="0">
                  <a:solidFill>
                    <a:schemeClr val="dk1"/>
                  </a:solidFill>
                  <a:latin typeface="Cambria Math" panose="02040503050406030204" pitchFamily="18" charset="0"/>
                  <a:ea typeface="+mn-ea"/>
                  <a:cs typeface="+mn-cs"/>
                </a:rPr>
                <a:t>σ</a:t>
              </a:r>
              <a:r>
                <a:rPr lang="en-US" sz="2000" b="0" i="0" baseline="0">
                  <a:solidFill>
                    <a:schemeClr val="dk1"/>
                  </a:solidFill>
                  <a:latin typeface="Cambria Math" panose="02040503050406030204" pitchFamily="18" charset="0"/>
                  <a:ea typeface="+mn-ea"/>
                  <a:cs typeface="+mn-cs"/>
                </a:rPr>
                <a:t>/</a:t>
              </a:r>
              <a:r>
                <a:rPr lang="en-US" sz="2000" i="0" baseline="0">
                  <a:solidFill>
                    <a:schemeClr val="dk1"/>
                  </a:solidFill>
                  <a:latin typeface="Cambria Math" panose="02040503050406030204" pitchFamily="18" charset="0"/>
                  <a:ea typeface="+mn-ea"/>
                  <a:cs typeface="+mn-cs"/>
                </a:rPr>
                <a:t>√</a:t>
              </a:r>
              <a:r>
                <a:rPr lang="en-US" sz="2000" b="0" i="0" baseline="0">
                  <a:solidFill>
                    <a:schemeClr val="dk1"/>
                  </a:solidFill>
                  <a:latin typeface="Cambria Math" panose="02040503050406030204" pitchFamily="18" charset="0"/>
                  <a:ea typeface="+mn-ea"/>
                  <a:cs typeface="+mn-cs"/>
                </a:rPr>
                <a:t>𝑛</a:t>
              </a:r>
              <a:r>
                <a:rPr lang="en-US" sz="2000" baseline="0">
                  <a:solidFill>
                    <a:schemeClr val="dk1"/>
                  </a:solidFill>
                  <a:latin typeface="Lucida Bright" panose="02040602050505020304" pitchFamily="18" charset="0"/>
                  <a:ea typeface="+mn-ea"/>
                  <a:cs typeface="+mn-cs"/>
                </a:rPr>
                <a:t>  = $500/</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200</a:t>
              </a:r>
              <a:r>
                <a:rPr lang="en-US" sz="2400" baseline="0">
                  <a:solidFill>
                    <a:schemeClr val="dk1"/>
                  </a:solidFill>
                  <a:effectLst/>
                  <a:latin typeface="+mn-lt"/>
                  <a:ea typeface="+mn-ea"/>
                  <a:cs typeface="+mn-cs"/>
                </a:rPr>
                <a:t>  =$35.36</a:t>
              </a:r>
            </a:p>
            <a:p>
              <a:endParaRPr lang="en-US" sz="24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6. Determine the critical value, z:</a:t>
              </a:r>
              <a:r>
                <a:rPr lang="en-US" sz="1100" b="0" i="0" u="none" strike="noStrike">
                  <a:solidFill>
                    <a:schemeClr val="dk1"/>
                  </a:solidFill>
                  <a:effectLst/>
                  <a:latin typeface="+mn-lt"/>
                  <a:ea typeface="+mn-ea"/>
                  <a:cs typeface="+mn-cs"/>
                </a:rPr>
                <a:t> </a:t>
              </a:r>
              <a:r>
                <a:rPr lang="en-US" sz="2000"/>
                <a:t> </a:t>
              </a:r>
            </a:p>
            <a:p>
              <a:endParaRPr lang="en-US" sz="2000" b="1" baseline="0">
                <a:solidFill>
                  <a:srgbClr val="C00000"/>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sample size is large (n=200).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administration wants 90% confidence, hence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Times New Roman" panose="02020603050405020304" pitchFamily="18" charset="0"/>
                  <a:ea typeface="+mn-ea"/>
                  <a:cs typeface="Times New Roman" panose="02020603050405020304" pitchFamily="18" charset="0"/>
                </a:rPr>
                <a:t> =0.1 and </a:t>
              </a:r>
              <a:r>
                <a:rPr lang="el-GR" sz="2000" baseline="0">
                  <a:solidFill>
                    <a:schemeClr val="dk1"/>
                  </a:solidFill>
                  <a:latin typeface="Times New Roman" panose="02020603050405020304" pitchFamily="18" charset="0"/>
                  <a:ea typeface="+mn-ea"/>
                  <a:cs typeface="Times New Roman" panose="02020603050405020304" pitchFamily="18" charset="0"/>
                </a:rPr>
                <a:t>α</a:t>
              </a:r>
              <a:r>
                <a:rPr lang="en-US" sz="2000" baseline="0">
                  <a:solidFill>
                    <a:schemeClr val="dk1"/>
                  </a:solidFill>
                  <a:latin typeface="Times New Roman" panose="02020603050405020304" pitchFamily="18" charset="0"/>
                  <a:ea typeface="+mn-ea"/>
                  <a:cs typeface="Times New Roman" panose="02020603050405020304" pitchFamily="18" charset="0"/>
                </a:rPr>
                <a:t>/2 = 0.05</a:t>
              </a:r>
              <a:endParaRPr lang="en-US" sz="2000" baseline="0">
                <a:solidFill>
                  <a:schemeClr val="dk1"/>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Hence: </a:t>
              </a:r>
              <a:r>
                <a:rPr lang="el-GR" sz="2400" baseline="0">
                  <a:solidFill>
                    <a:schemeClr val="dk1"/>
                  </a:solidFill>
                  <a:latin typeface="Calibri" panose="020F0502020204030204" pitchFamily="34" charset="0"/>
                  <a:ea typeface="+mn-ea"/>
                  <a:cs typeface="Calibri" panose="020F0502020204030204" pitchFamily="34" charset="0"/>
                </a:rPr>
                <a:t>σ</a:t>
              </a:r>
              <a:r>
                <a:rPr lang="en-US" sz="2400" baseline="0">
                  <a:solidFill>
                    <a:schemeClr val="dk1"/>
                  </a:solidFill>
                  <a:latin typeface="Calibri" panose="020F0502020204030204" pitchFamily="34" charset="0"/>
                  <a:ea typeface="+mn-ea"/>
                  <a:cs typeface="Calibri" panose="020F0502020204030204" pitchFamily="34" charset="0"/>
                </a:rPr>
                <a:t>/2 = (100 - .90)/2 =.10/2 = .05</a:t>
              </a:r>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Hence, the critical z value = 1.6448</a:t>
              </a:r>
            </a:p>
            <a:p>
              <a:endParaRPr lang="en-US" sz="2000" baseline="0">
                <a:solidFill>
                  <a:schemeClr val="dk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7. Compute the confidence interval estimate for the population mean:</a:t>
              </a:r>
            </a:p>
            <a:p>
              <a:endParaRPr lang="en-US" sz="2000" baseline="0">
                <a:solidFill>
                  <a:schemeClr val="dk1"/>
                </a:solidFill>
                <a:latin typeface="Lucida Bright" panose="02040602050505020304" pitchFamily="18" charset="0"/>
                <a:ea typeface="+mn-ea"/>
                <a:cs typeface="+mn-cs"/>
              </a:endParaRPr>
            </a:p>
            <a:p>
              <a:r>
                <a:rPr lang="en-US" sz="2400" i="0" baseline="0">
                  <a:solidFill>
                    <a:schemeClr val="dk1"/>
                  </a:solidFill>
                  <a:latin typeface="Cambria Math" panose="02040503050406030204" pitchFamily="18" charset="0"/>
                  <a:ea typeface="+mn-ea"/>
                  <a:cs typeface="+mn-cs"/>
                </a:rPr>
                <a:t>(</a:t>
              </a:r>
              <a:r>
                <a:rPr lang="en-US" sz="2400" b="0" i="0" baseline="0">
                  <a:solidFill>
                    <a:schemeClr val="dk1"/>
                  </a:solidFill>
                  <a:latin typeface="Cambria Math" panose="02040503050406030204" pitchFamily="18" charset="0"/>
                  <a:ea typeface="+mn-ea"/>
                  <a:cs typeface="+mn-cs"/>
                </a:rPr>
                <a:t>𝑥  ) ̅  </a:t>
              </a:r>
              <a:r>
                <a:rPr lang="en-US" sz="2000" baseline="0">
                  <a:solidFill>
                    <a:schemeClr val="dk1"/>
                  </a:solidFill>
                  <a:latin typeface="Lucida Bright" panose="02040602050505020304" pitchFamily="18" charset="0"/>
                  <a:ea typeface="+mn-ea"/>
                  <a:cs typeface="+mn-cs"/>
                </a:rPr>
                <a:t>+/- Z</a:t>
              </a:r>
              <a:r>
                <a:rPr lang="en-US" sz="1400" baseline="0">
                  <a:solidFill>
                    <a:schemeClr val="dk1"/>
                  </a:solidFill>
                  <a:latin typeface="Lucida Bright" panose="02040602050505020304" pitchFamily="18" charset="0"/>
                  <a:ea typeface="+mn-ea"/>
                  <a:cs typeface="+mn-cs"/>
                </a:rPr>
                <a:t>0.05</a:t>
              </a:r>
              <a:r>
                <a:rPr lang="en-US" sz="2000" baseline="0">
                  <a:solidFill>
                    <a:schemeClr val="dk1"/>
                  </a:solidFill>
                  <a:latin typeface="Lucida Bright" panose="02040602050505020304" pitchFamily="18" charset="0"/>
                  <a:ea typeface="+mn-ea"/>
                  <a:cs typeface="+mn-cs"/>
                </a:rPr>
                <a:t>*</a:t>
              </a:r>
              <a:r>
                <a:rPr lang="el-GR" sz="3200" i="0" baseline="0">
                  <a:solidFill>
                    <a:schemeClr val="dk1"/>
                  </a:solidFill>
                  <a:latin typeface="Cambria Math" panose="02040503050406030204" pitchFamily="18" charset="0"/>
                  <a:ea typeface="+mn-ea"/>
                  <a:cs typeface="+mn-cs"/>
                </a:rPr>
                <a:t>σ</a:t>
              </a:r>
              <a:r>
                <a:rPr lang="en-US" sz="3200" b="0" i="0" baseline="0">
                  <a:solidFill>
                    <a:schemeClr val="dk1"/>
                  </a:solidFill>
                  <a:latin typeface="Cambria Math" panose="02040503050406030204" pitchFamily="18" charset="0"/>
                  <a:ea typeface="+mn-ea"/>
                  <a:cs typeface="+mn-cs"/>
                </a:rPr>
                <a:t>/</a:t>
              </a:r>
              <a:r>
                <a:rPr lang="en-US" sz="3200" i="0" baseline="0">
                  <a:solidFill>
                    <a:schemeClr val="dk1"/>
                  </a:solidFill>
                  <a:latin typeface="Cambria Math" panose="02040503050406030204" pitchFamily="18" charset="0"/>
                  <a:ea typeface="+mn-ea"/>
                  <a:cs typeface="+mn-cs"/>
                </a:rPr>
                <a:t>√</a:t>
              </a:r>
              <a:r>
                <a:rPr lang="en-US" sz="3200" b="0" i="0" baseline="0">
                  <a:solidFill>
                    <a:schemeClr val="dk1"/>
                  </a:solidFill>
                  <a:latin typeface="Cambria Math" panose="02040503050406030204" pitchFamily="18" charset="0"/>
                  <a:ea typeface="+mn-ea"/>
                  <a:cs typeface="+mn-cs"/>
                </a:rPr>
                <a:t>𝑛</a:t>
              </a:r>
              <a:r>
                <a:rPr lang="en-US" sz="3200" baseline="0">
                  <a:solidFill>
                    <a:schemeClr val="dk1"/>
                  </a:solidFill>
                  <a:latin typeface="Lucida Bright" panose="02040602050505020304" pitchFamily="18" charset="0"/>
                  <a:ea typeface="+mn-ea"/>
                  <a:cs typeface="+mn-cs"/>
                </a:rPr>
                <a:t> </a:t>
              </a:r>
            </a:p>
            <a:p>
              <a:endParaRPr lang="en-US" sz="3200" baseline="0">
                <a:solidFill>
                  <a:schemeClr val="dk1"/>
                </a:solidFill>
                <a:latin typeface="Lucida Bright" panose="02040602050505020304" pitchFamily="18" charset="0"/>
                <a:ea typeface="+mn-ea"/>
                <a:cs typeface="+mn-cs"/>
              </a:endParaRPr>
            </a:p>
            <a:p>
              <a:r>
                <a:rPr lang="en-US" sz="3200" baseline="0">
                  <a:solidFill>
                    <a:schemeClr val="dk1"/>
                  </a:solidFill>
                  <a:latin typeface="Lucida Bright" panose="02040602050505020304" pitchFamily="18" charset="0"/>
                  <a:ea typeface="+mn-ea"/>
                  <a:cs typeface="+mn-cs"/>
                </a:rPr>
                <a:t>$5,230+/-1.645 * 500/</a:t>
              </a:r>
              <a:r>
                <a:rPr lang="en-US" sz="3200" i="0" baseline="0">
                  <a:solidFill>
                    <a:schemeClr val="dk1"/>
                  </a:solidFill>
                  <a:latin typeface="Cambria Math" panose="02040503050406030204" pitchFamily="18" charset="0"/>
                  <a:ea typeface="+mn-ea"/>
                  <a:cs typeface="+mn-cs"/>
                </a:rPr>
                <a:t>√(</a:t>
              </a:r>
              <a:r>
                <a:rPr lang="en-US" sz="3200" b="0" i="0" baseline="0">
                  <a:solidFill>
                    <a:schemeClr val="dk1"/>
                  </a:solidFill>
                  <a:latin typeface="Cambria Math" panose="02040503050406030204" pitchFamily="18" charset="0"/>
                  <a:ea typeface="+mn-ea"/>
                  <a:cs typeface="+mn-cs"/>
                </a:rPr>
                <a:t>200 )</a:t>
              </a:r>
              <a:r>
                <a:rPr lang="en-US" sz="3200" baseline="0">
                  <a:solidFill>
                    <a:schemeClr val="dk1"/>
                  </a:solidFill>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$5,230+/-1.645 * 500/</a:t>
              </a:r>
              <a:r>
                <a:rPr lang="en-US" sz="1100" i="0" baseline="0">
                  <a:solidFill>
                    <a:schemeClr val="dk1"/>
                  </a:solidFill>
                  <a:effectLst/>
                  <a:latin typeface="Cambria Math" panose="02040503050406030204" pitchFamily="18" charset="0"/>
                  <a:ea typeface="+mn-ea"/>
                  <a:cs typeface="+mn-cs"/>
                </a:rPr>
                <a:t>√(</a:t>
              </a:r>
              <a:r>
                <a:rPr lang="en-US" sz="1100" b="0" i="0" baseline="0">
                  <a:solidFill>
                    <a:schemeClr val="dk1"/>
                  </a:solidFill>
                  <a:effectLst/>
                  <a:latin typeface="Cambria Math" panose="02040503050406030204" pitchFamily="18" charset="0"/>
                  <a:ea typeface="+mn-ea"/>
                  <a:cs typeface="+mn-cs"/>
                </a:rPr>
                <a:t>200 )</a:t>
              </a:r>
              <a:r>
                <a:rPr lang="en-US" sz="1100" baseline="0">
                  <a:solidFill>
                    <a:schemeClr val="dk1"/>
                  </a:solidFill>
                  <a:effectLst/>
                  <a:latin typeface="+mn-lt"/>
                  <a:ea typeface="+mn-ea"/>
                  <a:cs typeface="+mn-cs"/>
                </a:rPr>
                <a:t> =</a:t>
              </a:r>
              <a:endParaRPr lang="en-US" sz="3200">
                <a:effectLst/>
              </a:endParaRPr>
            </a:p>
            <a:p>
              <a:endParaRPr lang="en-US" sz="3200" baseline="0">
                <a:solidFill>
                  <a:schemeClr val="dk1"/>
                </a:solidFill>
                <a:latin typeface="Lucida Bright" panose="02040602050505020304" pitchFamily="18" charset="0"/>
                <a:ea typeface="+mn-ea"/>
                <a:cs typeface="+mn-cs"/>
              </a:endParaRPr>
            </a:p>
            <a:p>
              <a:endParaRPr lang="en-US" sz="32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12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272142</xdr:colOff>
      <xdr:row>12</xdr:row>
      <xdr:rowOff>136072</xdr:rowOff>
    </xdr:from>
    <xdr:to>
      <xdr:col>15</xdr:col>
      <xdr:colOff>272142</xdr:colOff>
      <xdr:row>50</xdr:row>
      <xdr:rowOff>149680</xdr:rowOff>
    </xdr:to>
    <xdr:cxnSp macro="">
      <xdr:nvCxnSpPr>
        <xdr:cNvPr id="7" name="Straight Connector 6">
          <a:extLst>
            <a:ext uri="{FF2B5EF4-FFF2-40B4-BE49-F238E27FC236}">
              <a16:creationId xmlns:a16="http://schemas.microsoft.com/office/drawing/2014/main" id="{00000000-0008-0000-1200-000007000000}"/>
            </a:ext>
          </a:extLst>
        </xdr:cNvPr>
        <xdr:cNvCxnSpPr/>
      </xdr:nvCxnSpPr>
      <xdr:spPr>
        <a:xfrm>
          <a:off x="11960678" y="2422072"/>
          <a:ext cx="0" cy="81506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15</xdr:col>
      <xdr:colOff>285749</xdr:colOff>
      <xdr:row>6</xdr:row>
      <xdr:rowOff>176891</xdr:rowOff>
    </xdr:to>
    <xdr:sp macro="" textlink="">
      <xdr:nvSpPr>
        <xdr:cNvPr id="8" name="Rounded Rectangle 7">
          <a:extLst>
            <a:ext uri="{FF2B5EF4-FFF2-40B4-BE49-F238E27FC236}">
              <a16:creationId xmlns:a16="http://schemas.microsoft.com/office/drawing/2014/main" id="{00000000-0008-0000-12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12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Check</a:t>
          </a:r>
        </a:p>
      </xdr:txBody>
    </xdr:sp>
    <xdr:clientData/>
  </xdr:twoCellAnchor>
  <xdr:twoCellAnchor>
    <xdr:from>
      <xdr:col>16</xdr:col>
      <xdr:colOff>122464</xdr:colOff>
      <xdr:row>81</xdr:row>
      <xdr:rowOff>122464</xdr:rowOff>
    </xdr:from>
    <xdr:to>
      <xdr:col>18</xdr:col>
      <xdr:colOff>585106</xdr:colOff>
      <xdr:row>87</xdr:row>
      <xdr:rowOff>13607</xdr:rowOff>
    </xdr:to>
    <xdr:sp macro="" textlink="">
      <xdr:nvSpPr>
        <xdr:cNvPr id="2" name="Callout: Line with No Border 1">
          <a:extLst>
            <a:ext uri="{FF2B5EF4-FFF2-40B4-BE49-F238E27FC236}">
              <a16:creationId xmlns:a16="http://schemas.microsoft.com/office/drawing/2014/main" id="{00000000-0008-0000-1200-000002000000}"/>
            </a:ext>
          </a:extLst>
        </xdr:cNvPr>
        <xdr:cNvSpPr/>
      </xdr:nvSpPr>
      <xdr:spPr>
        <a:xfrm>
          <a:off x="12423321" y="16451035"/>
          <a:ext cx="1687285" cy="1034143"/>
        </a:xfrm>
        <a:prstGeom prst="callout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Need to take  an absolute value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517073</xdr:colOff>
      <xdr:row>1</xdr:row>
      <xdr:rowOff>68035</xdr:rowOff>
    </xdr:from>
    <xdr:to>
      <xdr:col>24</xdr:col>
      <xdr:colOff>87087</xdr:colOff>
      <xdr:row>8</xdr:row>
      <xdr:rowOff>176893</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42416" y="253092"/>
          <a:ext cx="7636328" cy="140425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a:solidFill>
                <a:schemeClr val="accent3">
                  <a:lumMod val="50000"/>
                </a:schemeClr>
              </a:solidFill>
              <a:latin typeface="Lucida Bright" panose="02040602050505020304" pitchFamily="18" charset="0"/>
            </a:rPr>
            <a:t>Estimating</a:t>
          </a:r>
          <a:r>
            <a:rPr lang="en-US" sz="3600" b="1" baseline="0">
              <a:solidFill>
                <a:schemeClr val="accent3">
                  <a:lumMod val="50000"/>
                </a:schemeClr>
              </a:solidFill>
              <a:latin typeface="Lucida Bright" panose="02040602050505020304" pitchFamily="18" charset="0"/>
            </a:rPr>
            <a:t> Population Parameters</a:t>
          </a:r>
          <a:endParaRPr lang="en-US" sz="3600" b="1">
            <a:solidFill>
              <a:schemeClr val="accent3">
                <a:lumMod val="50000"/>
              </a:schemeClr>
            </a:solidFill>
            <a:latin typeface="Lucida Bright" panose="02040602050505020304" pitchFamily="18" charset="0"/>
          </a:endParaRPr>
        </a:p>
      </xdr:txBody>
    </xdr:sp>
    <xdr:clientData/>
  </xdr:twoCellAnchor>
  <xdr:twoCellAnchor>
    <xdr:from>
      <xdr:col>6</xdr:col>
      <xdr:colOff>176891</xdr:colOff>
      <xdr:row>2</xdr:row>
      <xdr:rowOff>13607</xdr:rowOff>
    </xdr:from>
    <xdr:to>
      <xdr:col>8</xdr:col>
      <xdr:colOff>530679</xdr:colOff>
      <xdr:row>7</xdr:row>
      <xdr:rowOff>176893</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50820" y="394607"/>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97969</xdr:colOff>
      <xdr:row>13</xdr:row>
      <xdr:rowOff>51708</xdr:rowOff>
    </xdr:from>
    <xdr:to>
      <xdr:col>21</xdr:col>
      <xdr:colOff>378277</xdr:colOff>
      <xdr:row>16</xdr:row>
      <xdr:rowOff>182336</xdr:rowOff>
    </xdr:to>
    <xdr:sp macro="" textlink="">
      <xdr:nvSpPr>
        <xdr:cNvPr id="19" name="Rounded Rectangle 18">
          <a:hlinkClick xmlns:r="http://schemas.openxmlformats.org/officeDocument/2006/relationships" r:id="rId2"/>
          <a:extLst>
            <a:ext uri="{FF2B5EF4-FFF2-40B4-BE49-F238E27FC236}">
              <a16:creationId xmlns:a16="http://schemas.microsoft.com/office/drawing/2014/main" id="{00000000-0008-0000-0100-000013000000}"/>
            </a:ext>
          </a:extLst>
        </xdr:cNvPr>
        <xdr:cNvSpPr/>
      </xdr:nvSpPr>
      <xdr:spPr>
        <a:xfrm>
          <a:off x="9405255" y="2457451"/>
          <a:ext cx="4003222" cy="6857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15</xdr:col>
      <xdr:colOff>100693</xdr:colOff>
      <xdr:row>19</xdr:row>
      <xdr:rowOff>27216</xdr:rowOff>
    </xdr:from>
    <xdr:to>
      <xdr:col>21</xdr:col>
      <xdr:colOff>381001</xdr:colOff>
      <xdr:row>22</xdr:row>
      <xdr:rowOff>157844</xdr:rowOff>
    </xdr:to>
    <xdr:sp macro="" textlink="">
      <xdr:nvSpPr>
        <xdr:cNvPr id="20" name="Rounded Rectangle 19">
          <a:hlinkClick xmlns:r="http://schemas.openxmlformats.org/officeDocument/2006/relationships" r:id="rId3"/>
          <a:extLst>
            <a:ext uri="{FF2B5EF4-FFF2-40B4-BE49-F238E27FC236}">
              <a16:creationId xmlns:a16="http://schemas.microsoft.com/office/drawing/2014/main" id="{00000000-0008-0000-0100-000014000000}"/>
            </a:ext>
          </a:extLst>
        </xdr:cNvPr>
        <xdr:cNvSpPr/>
      </xdr:nvSpPr>
      <xdr:spPr>
        <a:xfrm>
          <a:off x="9407979" y="3543302"/>
          <a:ext cx="4003222" cy="6857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15</xdr:col>
      <xdr:colOff>160567</xdr:colOff>
      <xdr:row>25</xdr:row>
      <xdr:rowOff>27213</xdr:rowOff>
    </xdr:from>
    <xdr:to>
      <xdr:col>21</xdr:col>
      <xdr:colOff>440875</xdr:colOff>
      <xdr:row>28</xdr:row>
      <xdr:rowOff>157841</xdr:rowOff>
    </xdr:to>
    <xdr:sp macro="" textlink="">
      <xdr:nvSpPr>
        <xdr:cNvPr id="22" name="Rounded Rectangle 21">
          <a:hlinkClick xmlns:r="http://schemas.openxmlformats.org/officeDocument/2006/relationships" r:id="rId4"/>
          <a:extLst>
            <a:ext uri="{FF2B5EF4-FFF2-40B4-BE49-F238E27FC236}">
              <a16:creationId xmlns:a16="http://schemas.microsoft.com/office/drawing/2014/main" id="{00000000-0008-0000-0100-000016000000}"/>
            </a:ext>
          </a:extLst>
        </xdr:cNvPr>
        <xdr:cNvSpPr/>
      </xdr:nvSpPr>
      <xdr:spPr>
        <a:xfrm>
          <a:off x="9467853" y="4653642"/>
          <a:ext cx="4003222" cy="6857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3</a:t>
          </a:r>
        </a:p>
      </xdr:txBody>
    </xdr:sp>
    <xdr:clientData/>
  </xdr:twoCellAnchor>
  <xdr:twoCellAnchor>
    <xdr:from>
      <xdr:col>1</xdr:col>
      <xdr:colOff>410935</xdr:colOff>
      <xdr:row>13</xdr:row>
      <xdr:rowOff>57150</xdr:rowOff>
    </xdr:from>
    <xdr:to>
      <xdr:col>6</xdr:col>
      <xdr:colOff>81642</xdr:colOff>
      <xdr:row>17</xdr:row>
      <xdr:rowOff>2721</xdr:rowOff>
    </xdr:to>
    <xdr:sp macro="" textlink="">
      <xdr:nvSpPr>
        <xdr:cNvPr id="11" name="Rounded Rectangle 16">
          <a:hlinkClick xmlns:r="http://schemas.openxmlformats.org/officeDocument/2006/relationships" r:id="rId5"/>
          <a:extLst>
            <a:ext uri="{FF2B5EF4-FFF2-40B4-BE49-F238E27FC236}">
              <a16:creationId xmlns:a16="http://schemas.microsoft.com/office/drawing/2014/main" id="{00000000-0008-0000-0100-00000B000000}"/>
            </a:ext>
          </a:extLst>
        </xdr:cNvPr>
        <xdr:cNvSpPr/>
      </xdr:nvSpPr>
      <xdr:spPr>
        <a:xfrm>
          <a:off x="1023256" y="1962150"/>
          <a:ext cx="2732315"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b="1">
              <a:solidFill>
                <a:schemeClr val="accent4">
                  <a:lumMod val="50000"/>
                </a:schemeClr>
              </a:solidFill>
              <a:latin typeface="Lucida Bright" panose="02040602050505020304" pitchFamily="18" charset="0"/>
              <a:cs typeface="FrankRuehl" panose="020E0503060101010101" pitchFamily="34" charset="-79"/>
            </a:rPr>
            <a:t>Reference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142875</xdr:colOff>
      <xdr:row>11</xdr:row>
      <xdr:rowOff>180975</xdr:rowOff>
    </xdr:from>
    <xdr:to>
      <xdr:col>9</xdr:col>
      <xdr:colOff>342900</xdr:colOff>
      <xdr:row>14</xdr:row>
      <xdr:rowOff>161925</xdr:rowOff>
    </xdr:to>
    <xdr:sp macro="" textlink="">
      <xdr:nvSpPr>
        <xdr:cNvPr id="3" name="Rectangle 2">
          <a:extLst>
            <a:ext uri="{FF2B5EF4-FFF2-40B4-BE49-F238E27FC236}">
              <a16:creationId xmlns:a16="http://schemas.microsoft.com/office/drawing/2014/main" id="{00000000-0008-0000-1300-000003000000}"/>
            </a:ext>
          </a:extLst>
        </xdr:cNvPr>
        <xdr:cNvSpPr/>
      </xdr:nvSpPr>
      <xdr:spPr>
        <a:xfrm>
          <a:off x="1971675" y="2276475"/>
          <a:ext cx="3857625"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Estimate for the Population Means</a:t>
          </a:r>
        </a:p>
      </xdr:txBody>
    </xdr:sp>
    <xdr:clientData/>
  </xdr:twoCellAnchor>
  <xdr:twoCellAnchor>
    <xdr:from>
      <xdr:col>10</xdr:col>
      <xdr:colOff>466725</xdr:colOff>
      <xdr:row>8</xdr:row>
      <xdr:rowOff>0</xdr:rowOff>
    </xdr:from>
    <xdr:to>
      <xdr:col>13</xdr:col>
      <xdr:colOff>419100</xdr:colOff>
      <xdr:row>10</xdr:row>
      <xdr:rowOff>171450</xdr:rowOff>
    </xdr:to>
    <xdr:sp macro="" textlink="">
      <xdr:nvSpPr>
        <xdr:cNvPr id="4" name="Rectangle 3">
          <a:extLst>
            <a:ext uri="{FF2B5EF4-FFF2-40B4-BE49-F238E27FC236}">
              <a16:creationId xmlns:a16="http://schemas.microsoft.com/office/drawing/2014/main" id="{00000000-0008-0000-1300-000004000000}"/>
            </a:ext>
          </a:extLst>
        </xdr:cNvPr>
        <xdr:cNvSpPr/>
      </xdr:nvSpPr>
      <xdr:spPr>
        <a:xfrm>
          <a:off x="6562725" y="1524000"/>
          <a:ext cx="1781175"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cs typeface="Calibri" panose="020F0502020204030204" pitchFamily="34" charset="0"/>
            </a:rPr>
            <a:t>σ known</a:t>
          </a:r>
          <a:endParaRPr lang="en-US" sz="1600">
            <a:latin typeface="Lucida Bright" panose="02040602050505020304" pitchFamily="18" charset="0"/>
          </a:endParaRPr>
        </a:p>
      </xdr:txBody>
    </xdr:sp>
    <xdr:clientData/>
  </xdr:twoCellAnchor>
  <xdr:twoCellAnchor>
    <xdr:from>
      <xdr:col>6</xdr:col>
      <xdr:colOff>242887</xdr:colOff>
      <xdr:row>9</xdr:row>
      <xdr:rowOff>85726</xdr:rowOff>
    </xdr:from>
    <xdr:to>
      <xdr:col>10</xdr:col>
      <xdr:colOff>466724</xdr:colOff>
      <xdr:row>11</xdr:row>
      <xdr:rowOff>180976</xdr:rowOff>
    </xdr:to>
    <xdr:cxnSp macro="">
      <xdr:nvCxnSpPr>
        <xdr:cNvPr id="9" name="Connector: Elbow 8">
          <a:extLst>
            <a:ext uri="{FF2B5EF4-FFF2-40B4-BE49-F238E27FC236}">
              <a16:creationId xmlns:a16="http://schemas.microsoft.com/office/drawing/2014/main" id="{00000000-0008-0000-1300-000009000000}"/>
            </a:ext>
          </a:extLst>
        </xdr:cNvPr>
        <xdr:cNvCxnSpPr>
          <a:stCxn id="3" idx="0"/>
          <a:endCxn id="4" idx="1"/>
        </xdr:cNvCxnSpPr>
      </xdr:nvCxnSpPr>
      <xdr:spPr>
        <a:xfrm rot="5400000" flipH="1" flipV="1">
          <a:off x="4993481" y="707232"/>
          <a:ext cx="476250" cy="266223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242888</xdr:colOff>
      <xdr:row>14</xdr:row>
      <xdr:rowOff>161925</xdr:rowOff>
    </xdr:from>
    <xdr:to>
      <xdr:col>10</xdr:col>
      <xdr:colOff>438150</xdr:colOff>
      <xdr:row>17</xdr:row>
      <xdr:rowOff>47625</xdr:rowOff>
    </xdr:to>
    <xdr:cxnSp macro="">
      <xdr:nvCxnSpPr>
        <xdr:cNvPr id="11" name="Connector: Elbow 10">
          <a:extLst>
            <a:ext uri="{FF2B5EF4-FFF2-40B4-BE49-F238E27FC236}">
              <a16:creationId xmlns:a16="http://schemas.microsoft.com/office/drawing/2014/main" id="{00000000-0008-0000-1300-00000B000000}"/>
            </a:ext>
          </a:extLst>
        </xdr:cNvPr>
        <xdr:cNvCxnSpPr>
          <a:stCxn id="3" idx="2"/>
          <a:endCxn id="15" idx="1"/>
        </xdr:cNvCxnSpPr>
      </xdr:nvCxnSpPr>
      <xdr:spPr>
        <a:xfrm rot="16200000" flipH="1">
          <a:off x="4988719" y="1740694"/>
          <a:ext cx="457200" cy="263366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438150</xdr:colOff>
      <xdr:row>15</xdr:row>
      <xdr:rowOff>152400</xdr:rowOff>
    </xdr:from>
    <xdr:to>
      <xdr:col>13</xdr:col>
      <xdr:colOff>390525</xdr:colOff>
      <xdr:row>18</xdr:row>
      <xdr:rowOff>133350</xdr:rowOff>
    </xdr:to>
    <xdr:sp macro="" textlink="">
      <xdr:nvSpPr>
        <xdr:cNvPr id="15" name="Rectangle 14">
          <a:extLst>
            <a:ext uri="{FF2B5EF4-FFF2-40B4-BE49-F238E27FC236}">
              <a16:creationId xmlns:a16="http://schemas.microsoft.com/office/drawing/2014/main" id="{00000000-0008-0000-1300-00000F000000}"/>
            </a:ext>
          </a:extLst>
        </xdr:cNvPr>
        <xdr:cNvSpPr/>
      </xdr:nvSpPr>
      <xdr:spPr>
        <a:xfrm>
          <a:off x="6534150" y="3009900"/>
          <a:ext cx="1781175"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cs typeface="Calibri" panose="020F0502020204030204" pitchFamily="34" charset="0"/>
            </a:rPr>
            <a:t>σ unknown</a:t>
          </a:r>
          <a:endParaRPr lang="en-US" sz="1600">
            <a:latin typeface="Lucida Bright" panose="02040602050505020304" pitchFamily="18" charset="0"/>
          </a:endParaRPr>
        </a:p>
      </xdr:txBody>
    </xdr:sp>
    <xdr:clientData/>
  </xdr:twoCellAnchor>
  <xdr:twoCellAnchor>
    <xdr:from>
      <xdr:col>14</xdr:col>
      <xdr:colOff>333374</xdr:colOff>
      <xdr:row>7</xdr:row>
      <xdr:rowOff>0</xdr:rowOff>
    </xdr:from>
    <xdr:to>
      <xdr:col>19</xdr:col>
      <xdr:colOff>133349</xdr:colOff>
      <xdr:row>11</xdr:row>
      <xdr:rowOff>28575</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300-000010000000}"/>
                </a:ext>
              </a:extLst>
            </xdr:cNvPr>
            <xdr:cNvSpPr txBox="1"/>
          </xdr:nvSpPr>
          <xdr:spPr>
            <a:xfrm>
              <a:off x="8867774" y="1333500"/>
              <a:ext cx="28479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14:m>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𝑋</m:t>
                      </m:r>
                    </m:e>
                  </m:acc>
                </m:oMath>
              </a14:m>
              <a:r>
                <a:rPr lang="en-US" sz="1100"/>
                <a:t> +/- </a:t>
              </a:r>
              <a:r>
                <a:rPr lang="en-US" sz="1600"/>
                <a:t> z</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m:rPr>
                          <m:sty m:val="p"/>
                        </m:rPr>
                        <a:rPr lang="el-GR" sz="2000" i="1" baseline="0">
                          <a:latin typeface="Cambria Math" panose="02040503050406030204" pitchFamily="18" charset="0"/>
                          <a:cs typeface="Times New Roman" panose="02020603050405020304" pitchFamily="18" charset="0"/>
                        </a:rPr>
                        <m:t>σ</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a14:m>
              <a:endParaRPr lang="en-US" sz="2000" baseline="0"/>
            </a:p>
          </xdr:txBody>
        </xdr:sp>
      </mc:Choice>
      <mc:Fallback xmlns="">
        <xdr:sp macro="" textlink="">
          <xdr:nvSpPr>
            <xdr:cNvPr id="16" name="TextBox 15">
              <a:extLst>
                <a:ext uri="{FF2B5EF4-FFF2-40B4-BE49-F238E27FC236}">
                  <a16:creationId xmlns:a16="http://schemas.microsoft.com/office/drawing/2014/main" id="{00000000-0008-0000-1400-000010000000}"/>
                </a:ext>
              </a:extLst>
            </xdr:cNvPr>
            <xdr:cNvSpPr txBox="1"/>
          </xdr:nvSpPr>
          <xdr:spPr>
            <a:xfrm>
              <a:off x="8867774" y="1333500"/>
              <a:ext cx="28479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latin typeface="Cambria Math" panose="02040503050406030204" pitchFamily="18" charset="0"/>
                </a:rPr>
                <a:t>𝑋 ̅</a:t>
              </a:r>
              <a:r>
                <a:rPr lang="en-US" sz="1100"/>
                <a:t> +/- </a:t>
              </a:r>
              <a:r>
                <a:rPr lang="en-US" sz="1600"/>
                <a:t> z</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r>
                <a:rPr lang="el-GR" sz="2000" i="0" baseline="0">
                  <a:latin typeface="Cambria Math" panose="02040503050406030204" pitchFamily="18" charset="0"/>
                  <a:cs typeface="Times New Roman" panose="02020603050405020304" pitchFamily="18" charset="0"/>
                </a:rPr>
                <a:t>σ</a:t>
              </a:r>
              <a:r>
                <a:rPr lang="en-US" sz="2000" i="0" baseline="0">
                  <a:latin typeface="Cambria Math" panose="02040503050406030204" pitchFamily="18" charset="0"/>
                  <a:cs typeface="Times New Roman" panose="02020603050405020304" pitchFamily="18" charset="0"/>
                </a:rPr>
                <a:t>/√</a:t>
              </a:r>
              <a:r>
                <a:rPr lang="en-US" sz="2000" b="0" i="0" baseline="0">
                  <a:latin typeface="Cambria Math" panose="02040503050406030204" pitchFamily="18" charset="0"/>
                  <a:cs typeface="Times New Roman" panose="02020603050405020304" pitchFamily="18" charset="0"/>
                </a:rPr>
                <a:t>𝑛</a:t>
              </a:r>
              <a:endParaRPr lang="en-US" sz="2000" baseline="0"/>
            </a:p>
          </xdr:txBody>
        </xdr:sp>
      </mc:Fallback>
    </mc:AlternateContent>
    <xdr:clientData/>
  </xdr:twoCellAnchor>
  <xdr:twoCellAnchor>
    <xdr:from>
      <xdr:col>14</xdr:col>
      <xdr:colOff>390524</xdr:colOff>
      <xdr:row>15</xdr:row>
      <xdr:rowOff>9525</xdr:rowOff>
    </xdr:from>
    <xdr:to>
      <xdr:col>19</xdr:col>
      <xdr:colOff>219075</xdr:colOff>
      <xdr:row>19</xdr:row>
      <xdr:rowOff>38100</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1300-000011000000}"/>
                </a:ext>
              </a:extLst>
            </xdr:cNvPr>
            <xdr:cNvSpPr txBox="1"/>
          </xdr:nvSpPr>
          <xdr:spPr>
            <a:xfrm>
              <a:off x="8924924" y="2867025"/>
              <a:ext cx="2876551"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14:m>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𝑋</m:t>
                      </m:r>
                    </m:e>
                  </m:acc>
                </m:oMath>
              </a14:m>
              <a:r>
                <a:rPr lang="en-US" sz="1100"/>
                <a:t> +/- </a:t>
              </a:r>
              <a:r>
                <a:rPr lang="en-US" sz="1600"/>
                <a:t> t</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a:rPr lang="en-US" sz="2000" b="0" i="1" baseline="0">
                          <a:latin typeface="Cambria Math" panose="02040503050406030204" pitchFamily="18" charset="0"/>
                          <a:cs typeface="Times New Roman" panose="02020603050405020304" pitchFamily="18" charset="0"/>
                        </a:rPr>
                        <m:t>𝑠</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a14:m>
              <a:endParaRPr lang="en-US" sz="2000" baseline="0"/>
            </a:p>
          </xdr:txBody>
        </xdr:sp>
      </mc:Choice>
      <mc:Fallback xmlns="">
        <xdr:sp macro="" textlink="">
          <xdr:nvSpPr>
            <xdr:cNvPr id="17" name="TextBox 16">
              <a:extLst>
                <a:ext uri="{FF2B5EF4-FFF2-40B4-BE49-F238E27FC236}">
                  <a16:creationId xmlns:a16="http://schemas.microsoft.com/office/drawing/2014/main" id="{00000000-0008-0000-1400-000011000000}"/>
                </a:ext>
              </a:extLst>
            </xdr:cNvPr>
            <xdr:cNvSpPr txBox="1"/>
          </xdr:nvSpPr>
          <xdr:spPr>
            <a:xfrm>
              <a:off x="8924924" y="2867025"/>
              <a:ext cx="2876551"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latin typeface="Cambria Math" panose="02040503050406030204" pitchFamily="18" charset="0"/>
                </a:rPr>
                <a:t>𝑋 ̅</a:t>
              </a:r>
              <a:r>
                <a:rPr lang="en-US" sz="1100"/>
                <a:t> +/- </a:t>
              </a:r>
              <a:r>
                <a:rPr lang="en-US" sz="1600"/>
                <a:t> t</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r>
                <a:rPr lang="en-US" sz="2000" b="0" i="0" baseline="0">
                  <a:latin typeface="Cambria Math" panose="02040503050406030204" pitchFamily="18" charset="0"/>
                  <a:cs typeface="Times New Roman" panose="02020603050405020304" pitchFamily="18" charset="0"/>
                </a:rPr>
                <a:t>𝑠/√𝑛</a:t>
              </a:r>
              <a:endParaRPr lang="en-US" sz="2000" baseline="0"/>
            </a:p>
          </xdr:txBody>
        </xdr:sp>
      </mc:Fallback>
    </mc:AlternateContent>
    <xdr:clientData/>
  </xdr:twoCellAnchor>
  <xdr:twoCellAnchor>
    <xdr:from>
      <xdr:col>5</xdr:col>
      <xdr:colOff>542925</xdr:colOff>
      <xdr:row>1</xdr:row>
      <xdr:rowOff>142875</xdr:rowOff>
    </xdr:from>
    <xdr:to>
      <xdr:col>18</xdr:col>
      <xdr:colOff>533400</xdr:colOff>
      <xdr:row>4</xdr:row>
      <xdr:rowOff>85725</xdr:rowOff>
    </xdr:to>
    <xdr:sp macro="" textlink="">
      <xdr:nvSpPr>
        <xdr:cNvPr id="18" name="TextBox 17">
          <a:extLst>
            <a:ext uri="{FF2B5EF4-FFF2-40B4-BE49-F238E27FC236}">
              <a16:creationId xmlns:a16="http://schemas.microsoft.com/office/drawing/2014/main" id="{00000000-0008-0000-1300-000012000000}"/>
            </a:ext>
          </a:extLst>
        </xdr:cNvPr>
        <xdr:cNvSpPr txBox="1"/>
      </xdr:nvSpPr>
      <xdr:spPr>
        <a:xfrm>
          <a:off x="3590925" y="333375"/>
          <a:ext cx="7915275" cy="5143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Flow Diagram for Confidence</a:t>
          </a:r>
          <a:r>
            <a:rPr lang="en-US" sz="2000" baseline="0">
              <a:latin typeface="Lucida Bright" panose="02040602050505020304" pitchFamily="18" charset="0"/>
            </a:rPr>
            <a:t> Interval Estimation Alternatives</a:t>
          </a:r>
          <a:endParaRPr lang="en-US" sz="2000">
            <a:latin typeface="Lucida Bright" panose="02040602050505020304" pitchFamily="18" charset="0"/>
          </a:endParaRPr>
        </a:p>
      </xdr:txBody>
    </xdr:sp>
    <xdr:clientData/>
  </xdr:twoCellAnchor>
  <xdr:twoCellAnchor>
    <xdr:from>
      <xdr:col>0</xdr:col>
      <xdr:colOff>247650</xdr:colOff>
      <xdr:row>0</xdr:row>
      <xdr:rowOff>114300</xdr:rowOff>
    </xdr:from>
    <xdr:to>
      <xdr:col>2</xdr:col>
      <xdr:colOff>85725</xdr:colOff>
      <xdr:row>4</xdr:row>
      <xdr:rowOff>76200</xdr:rowOff>
    </xdr:to>
    <xdr:sp macro="" textlink="">
      <xdr:nvSpPr>
        <xdr:cNvPr id="12" name="Left Arrow 3">
          <a:hlinkClick xmlns:r="http://schemas.openxmlformats.org/officeDocument/2006/relationships" r:id="rId1"/>
          <a:extLst>
            <a:ext uri="{FF2B5EF4-FFF2-40B4-BE49-F238E27FC236}">
              <a16:creationId xmlns:a16="http://schemas.microsoft.com/office/drawing/2014/main" id="{00000000-0008-0000-1300-00000C000000}"/>
            </a:ext>
          </a:extLst>
        </xdr:cNvPr>
        <xdr:cNvSpPr/>
      </xdr:nvSpPr>
      <xdr:spPr>
        <a:xfrm>
          <a:off x="247650" y="114300"/>
          <a:ext cx="1057275" cy="72390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b="1">
              <a:solidFill>
                <a:srgbClr val="FFC000"/>
              </a:solidFill>
              <a:latin typeface="Lucida Bright" panose="02040602050505020304" pitchFamily="18" charset="0"/>
            </a:rPr>
            <a:t>Back</a:t>
          </a:r>
        </a:p>
      </xdr:txBody>
    </xdr:sp>
    <xdr:clientData/>
  </xdr:twoCellAnchor>
  <xdr:twoCellAnchor>
    <xdr:from>
      <xdr:col>3</xdr:col>
      <xdr:colOff>133351</xdr:colOff>
      <xdr:row>20</xdr:row>
      <xdr:rowOff>104775</xdr:rowOff>
    </xdr:from>
    <xdr:to>
      <xdr:col>9</xdr:col>
      <xdr:colOff>209551</xdr:colOff>
      <xdr:row>23</xdr:row>
      <xdr:rowOff>85725</xdr:rowOff>
    </xdr:to>
    <xdr:sp macro="" textlink="">
      <xdr:nvSpPr>
        <xdr:cNvPr id="20" name="Rectangle 19">
          <a:extLst>
            <a:ext uri="{FF2B5EF4-FFF2-40B4-BE49-F238E27FC236}">
              <a16:creationId xmlns:a16="http://schemas.microsoft.com/office/drawing/2014/main" id="{00000000-0008-0000-1300-000014000000}"/>
            </a:ext>
          </a:extLst>
        </xdr:cNvPr>
        <xdr:cNvSpPr/>
      </xdr:nvSpPr>
      <xdr:spPr>
        <a:xfrm>
          <a:off x="1962151" y="3914775"/>
          <a:ext cx="3733800"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Confidence</a:t>
          </a:r>
          <a:r>
            <a:rPr lang="en-US" sz="1600" baseline="0">
              <a:latin typeface="Lucida Bright" panose="02040602050505020304" pitchFamily="18" charset="0"/>
            </a:rPr>
            <a:t> Interval General Format </a:t>
          </a:r>
          <a:endParaRPr lang="en-US" sz="1600">
            <a:latin typeface="Lucida Bright" panose="02040602050505020304" pitchFamily="18" charset="0"/>
          </a:endParaRPr>
        </a:p>
      </xdr:txBody>
    </xdr:sp>
    <xdr:clientData/>
  </xdr:twoCellAnchor>
  <xdr:twoCellAnchor>
    <xdr:from>
      <xdr:col>10</xdr:col>
      <xdr:colOff>142874</xdr:colOff>
      <xdr:row>20</xdr:row>
      <xdr:rowOff>38099</xdr:rowOff>
    </xdr:from>
    <xdr:to>
      <xdr:col>18</xdr:col>
      <xdr:colOff>419099</xdr:colOff>
      <xdr:row>25</xdr:row>
      <xdr:rowOff>66674</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1300-000015000000}"/>
                </a:ext>
              </a:extLst>
            </xdr:cNvPr>
            <xdr:cNvSpPr txBox="1"/>
          </xdr:nvSpPr>
          <xdr:spPr>
            <a:xfrm>
              <a:off x="6238874" y="3848099"/>
              <a:ext cx="515302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Lower confidence limit      </a:t>
              </a:r>
              <a14:m>
                <m:oMath xmlns:m="http://schemas.openxmlformats.org/officeDocument/2006/math">
                  <m:acc>
                    <m:accPr>
                      <m:chr m:val="̅"/>
                      <m:ctrlPr>
                        <a:rPr lang="en-US" sz="1800" i="1">
                          <a:latin typeface="Cambria Math" panose="02040503050406030204" pitchFamily="18" charset="0"/>
                        </a:rPr>
                      </m:ctrlPr>
                    </m:accPr>
                    <m:e>
                      <m:r>
                        <a:rPr lang="en-US" sz="1800" b="0" i="1">
                          <a:latin typeface="Cambria Math" panose="02040503050406030204" pitchFamily="18" charset="0"/>
                        </a:rPr>
                        <m:t>𝑥</m:t>
                      </m:r>
                    </m:e>
                  </m:acc>
                </m:oMath>
              </a14:m>
              <a:r>
                <a:rPr lang="en-US" sz="1800"/>
                <a:t>     Upper</a:t>
              </a:r>
              <a:r>
                <a:rPr lang="en-US" sz="1800" baseline="0"/>
                <a:t> confidence limit</a:t>
              </a:r>
              <a:r>
                <a:rPr lang="en-US" sz="1100"/>
                <a:t> </a:t>
              </a:r>
            </a:p>
          </xdr:txBody>
        </xdr:sp>
      </mc:Choice>
      <mc:Fallback xmlns="">
        <xdr:sp macro="" textlink="">
          <xdr:nvSpPr>
            <xdr:cNvPr id="21" name="TextBox 20">
              <a:extLst>
                <a:ext uri="{FF2B5EF4-FFF2-40B4-BE49-F238E27FC236}">
                  <a16:creationId xmlns:a16="http://schemas.microsoft.com/office/drawing/2014/main" id="{7348FA8B-C8DD-4D96-A7AE-584FEEA04E6D}"/>
                </a:ext>
              </a:extLst>
            </xdr:cNvPr>
            <xdr:cNvSpPr txBox="1"/>
          </xdr:nvSpPr>
          <xdr:spPr>
            <a:xfrm>
              <a:off x="6238874" y="3848099"/>
              <a:ext cx="515302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Lower confidence limit      </a:t>
              </a:r>
              <a:r>
                <a:rPr lang="en-US" sz="1800" b="0" i="0">
                  <a:latin typeface="Cambria Math" panose="02040503050406030204" pitchFamily="18" charset="0"/>
                </a:rPr>
                <a:t>𝑥 ̅</a:t>
              </a:r>
              <a:r>
                <a:rPr lang="en-US" sz="1800"/>
                <a:t>     Upper</a:t>
              </a:r>
              <a:r>
                <a:rPr lang="en-US" sz="1800" baseline="0"/>
                <a:t> confidence limit</a:t>
              </a:r>
              <a:r>
                <a:rPr lang="en-US" sz="1100"/>
                <a:t> </a:t>
              </a:r>
            </a:p>
          </xdr:txBody>
        </xdr:sp>
      </mc:Fallback>
    </mc:AlternateContent>
    <xdr:clientData/>
  </xdr:twoCellAnchor>
  <xdr:twoCellAnchor>
    <xdr:from>
      <xdr:col>13</xdr:col>
      <xdr:colOff>542925</xdr:colOff>
      <xdr:row>21</xdr:row>
      <xdr:rowOff>38100</xdr:rowOff>
    </xdr:from>
    <xdr:to>
      <xdr:col>14</xdr:col>
      <xdr:colOff>219075</xdr:colOff>
      <xdr:row>21</xdr:row>
      <xdr:rowOff>38100</xdr:rowOff>
    </xdr:to>
    <xdr:cxnSp macro="">
      <xdr:nvCxnSpPr>
        <xdr:cNvPr id="23" name="Straight Arrow Connector 22">
          <a:extLst>
            <a:ext uri="{FF2B5EF4-FFF2-40B4-BE49-F238E27FC236}">
              <a16:creationId xmlns:a16="http://schemas.microsoft.com/office/drawing/2014/main" id="{00000000-0008-0000-1300-000017000000}"/>
            </a:ext>
          </a:extLst>
        </xdr:cNvPr>
        <xdr:cNvCxnSpPr/>
      </xdr:nvCxnSpPr>
      <xdr:spPr>
        <a:xfrm flipV="1">
          <a:off x="8467725" y="4038600"/>
          <a:ext cx="2857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323850</xdr:colOff>
      <xdr:row>21</xdr:row>
      <xdr:rowOff>57150</xdr:rowOff>
    </xdr:from>
    <xdr:to>
      <xdr:col>15</xdr:col>
      <xdr:colOff>0</xdr:colOff>
      <xdr:row>21</xdr:row>
      <xdr:rowOff>57150</xdr:rowOff>
    </xdr:to>
    <xdr:cxnSp macro="">
      <xdr:nvCxnSpPr>
        <xdr:cNvPr id="27" name="Straight Arrow Connector 26">
          <a:extLst>
            <a:ext uri="{FF2B5EF4-FFF2-40B4-BE49-F238E27FC236}">
              <a16:creationId xmlns:a16="http://schemas.microsoft.com/office/drawing/2014/main" id="{00000000-0008-0000-1300-00001B000000}"/>
            </a:ext>
          </a:extLst>
        </xdr:cNvPr>
        <xdr:cNvCxnSpPr/>
      </xdr:nvCxnSpPr>
      <xdr:spPr>
        <a:xfrm flipV="1">
          <a:off x="8858250" y="4057650"/>
          <a:ext cx="2857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27</xdr:row>
      <xdr:rowOff>123825</xdr:rowOff>
    </xdr:from>
    <xdr:to>
      <xdr:col>9</xdr:col>
      <xdr:colOff>171450</xdr:colOff>
      <xdr:row>30</xdr:row>
      <xdr:rowOff>104775</xdr:rowOff>
    </xdr:to>
    <xdr:sp macro="" textlink="">
      <xdr:nvSpPr>
        <xdr:cNvPr id="28" name="Rectangle 27">
          <a:extLst>
            <a:ext uri="{FF2B5EF4-FFF2-40B4-BE49-F238E27FC236}">
              <a16:creationId xmlns:a16="http://schemas.microsoft.com/office/drawing/2014/main" id="{00000000-0008-0000-1300-00001C000000}"/>
            </a:ext>
          </a:extLst>
        </xdr:cNvPr>
        <xdr:cNvSpPr/>
      </xdr:nvSpPr>
      <xdr:spPr>
        <a:xfrm>
          <a:off x="1924050" y="5267325"/>
          <a:ext cx="3733800"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Margin</a:t>
          </a:r>
          <a:r>
            <a:rPr lang="en-US" sz="1600" baseline="0">
              <a:latin typeface="Lucida Bright" panose="02040602050505020304" pitchFamily="18" charset="0"/>
            </a:rPr>
            <a:t> of Error</a:t>
          </a:r>
          <a:endParaRPr lang="en-US" sz="1600">
            <a:latin typeface="Lucida Bright" panose="02040602050505020304" pitchFamily="18" charset="0"/>
          </a:endParaRPr>
        </a:p>
      </xdr:txBody>
    </xdr:sp>
    <xdr:clientData/>
  </xdr:twoCellAnchor>
  <xdr:twoCellAnchor>
    <xdr:from>
      <xdr:col>10</xdr:col>
      <xdr:colOff>209550</xdr:colOff>
      <xdr:row>26</xdr:row>
      <xdr:rowOff>171451</xdr:rowOff>
    </xdr:from>
    <xdr:to>
      <xdr:col>12</xdr:col>
      <xdr:colOff>180975</xdr:colOff>
      <xdr:row>30</xdr:row>
      <xdr:rowOff>19051</xdr:rowOff>
    </xdr:to>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0000000-0008-0000-1300-00001D000000}"/>
                </a:ext>
              </a:extLst>
            </xdr:cNvPr>
            <xdr:cNvSpPr txBox="1"/>
          </xdr:nvSpPr>
          <xdr:spPr>
            <a:xfrm>
              <a:off x="6305550" y="5124451"/>
              <a:ext cx="11906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z</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m:rPr>
                          <m:sty m:val="p"/>
                        </m:rPr>
                        <a:rPr lang="el-GR" sz="2000" i="1" baseline="0">
                          <a:latin typeface="Cambria Math" panose="02040503050406030204" pitchFamily="18" charset="0"/>
                          <a:cs typeface="Times New Roman" panose="02020603050405020304" pitchFamily="18" charset="0"/>
                        </a:rPr>
                        <m:t>σ</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a14:m>
              <a:endParaRPr lang="en-US" sz="2000" baseline="0"/>
            </a:p>
          </xdr:txBody>
        </xdr:sp>
      </mc:Choice>
      <mc:Fallback xmlns="">
        <xdr:sp macro="" textlink="">
          <xdr:nvSpPr>
            <xdr:cNvPr id="29" name="TextBox 28">
              <a:extLst>
                <a:ext uri="{FF2B5EF4-FFF2-40B4-BE49-F238E27FC236}">
                  <a16:creationId xmlns:a16="http://schemas.microsoft.com/office/drawing/2014/main" id="{677C6E4F-6169-46C6-A1E8-E7139074CD10}"/>
                </a:ext>
              </a:extLst>
            </xdr:cNvPr>
            <xdr:cNvSpPr txBox="1"/>
          </xdr:nvSpPr>
          <xdr:spPr>
            <a:xfrm>
              <a:off x="6305550" y="5124451"/>
              <a:ext cx="11906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z</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r>
                <a:rPr lang="el-GR" sz="2000" i="0" baseline="0">
                  <a:latin typeface="Cambria Math" panose="02040503050406030204" pitchFamily="18" charset="0"/>
                  <a:cs typeface="Times New Roman" panose="02020603050405020304" pitchFamily="18" charset="0"/>
                </a:rPr>
                <a:t>σ</a:t>
              </a:r>
              <a:r>
                <a:rPr lang="en-US" sz="2000" i="0" baseline="0">
                  <a:latin typeface="Cambria Math" panose="02040503050406030204" pitchFamily="18" charset="0"/>
                  <a:cs typeface="Times New Roman" panose="02020603050405020304" pitchFamily="18" charset="0"/>
                </a:rPr>
                <a:t>/√</a:t>
              </a:r>
              <a:r>
                <a:rPr lang="en-US" sz="2000" b="0" i="0" baseline="0">
                  <a:latin typeface="Cambria Math" panose="02040503050406030204" pitchFamily="18" charset="0"/>
                  <a:cs typeface="Times New Roman" panose="02020603050405020304" pitchFamily="18" charset="0"/>
                </a:rPr>
                <a:t>𝑛</a:t>
              </a:r>
              <a:endParaRPr lang="en-US" sz="2000" baseline="0"/>
            </a:p>
          </xdr:txBody>
        </xdr:sp>
      </mc:Fallback>
    </mc:AlternateContent>
    <xdr:clientData/>
  </xdr:twoCellAnchor>
  <xdr:twoCellAnchor>
    <xdr:from>
      <xdr:col>13</xdr:col>
      <xdr:colOff>542925</xdr:colOff>
      <xdr:row>26</xdr:row>
      <xdr:rowOff>171451</xdr:rowOff>
    </xdr:from>
    <xdr:to>
      <xdr:col>15</xdr:col>
      <xdr:colOff>381000</xdr:colOff>
      <xdr:row>29</xdr:row>
      <xdr:rowOff>180975</xdr:rowOff>
    </xdr:to>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0000000-0008-0000-1300-00001E000000}"/>
                </a:ext>
              </a:extLst>
            </xdr:cNvPr>
            <xdr:cNvSpPr txBox="1"/>
          </xdr:nvSpPr>
          <xdr:spPr>
            <a:xfrm>
              <a:off x="8467725" y="5124451"/>
              <a:ext cx="1057275" cy="581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a:rPr lang="en-US" sz="2000" b="0" i="1" baseline="0">
                          <a:latin typeface="Cambria Math" panose="02040503050406030204" pitchFamily="18" charset="0"/>
                          <a:cs typeface="Times New Roman" panose="02020603050405020304" pitchFamily="18" charset="0"/>
                        </a:rPr>
                        <m:t>𝑠</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a14:m>
              <a:endParaRPr lang="en-US" sz="2000" baseline="0"/>
            </a:p>
          </xdr:txBody>
        </xdr:sp>
      </mc:Choice>
      <mc:Fallback xmlns="">
        <xdr:sp macro="" textlink="">
          <xdr:nvSpPr>
            <xdr:cNvPr id="30" name="TextBox 29">
              <a:extLst>
                <a:ext uri="{FF2B5EF4-FFF2-40B4-BE49-F238E27FC236}">
                  <a16:creationId xmlns:a16="http://schemas.microsoft.com/office/drawing/2014/main" id="{21930155-4CBB-440D-A716-F3FDD11C26C1}"/>
                </a:ext>
              </a:extLst>
            </xdr:cNvPr>
            <xdr:cNvSpPr txBox="1"/>
          </xdr:nvSpPr>
          <xdr:spPr>
            <a:xfrm>
              <a:off x="8467725" y="5124451"/>
              <a:ext cx="1057275" cy="581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a:t>
              </a:r>
              <a:r>
                <a:rPr lang="el-GR" sz="1100" baseline="-25000">
                  <a:latin typeface="Times New Roman" panose="02020603050405020304" pitchFamily="18" charset="0"/>
                  <a:cs typeface="Times New Roman" panose="02020603050405020304" pitchFamily="18" charset="0"/>
                </a:rPr>
                <a:t>α</a:t>
              </a:r>
              <a:r>
                <a:rPr lang="en-US" sz="1100" baseline="-25000">
                  <a:latin typeface="Times New Roman" panose="02020603050405020304" pitchFamily="18" charset="0"/>
                  <a:cs typeface="Times New Roman" panose="02020603050405020304" pitchFamily="18" charset="0"/>
                </a:rPr>
                <a:t>/2  </a:t>
              </a:r>
              <a:r>
                <a:rPr lang="en-US" sz="1100" baseline="0">
                  <a:latin typeface="Times New Roman" panose="02020603050405020304" pitchFamily="18" charset="0"/>
                  <a:cs typeface="Times New Roman" panose="02020603050405020304" pitchFamily="18" charset="0"/>
                </a:rPr>
                <a:t>* </a:t>
              </a:r>
              <a:r>
                <a:rPr lang="en-US" sz="2000" b="0" i="0" baseline="0">
                  <a:latin typeface="Cambria Math" panose="02040503050406030204" pitchFamily="18" charset="0"/>
                  <a:cs typeface="Times New Roman" panose="02020603050405020304" pitchFamily="18" charset="0"/>
                </a:rPr>
                <a:t>𝑠/√𝑛</a:t>
              </a:r>
              <a:endParaRPr lang="en-US" sz="2000" baseline="0"/>
            </a:p>
          </xdr:txBody>
        </xdr:sp>
      </mc:Fallback>
    </mc:AlternateContent>
    <xdr:clientData/>
  </xdr:twoCellAnchor>
  <xdr:twoCellAnchor>
    <xdr:from>
      <xdr:col>12</xdr:col>
      <xdr:colOff>255649</xdr:colOff>
      <xdr:row>21</xdr:row>
      <xdr:rowOff>115824</xdr:rowOff>
    </xdr:from>
    <xdr:to>
      <xdr:col>16</xdr:col>
      <xdr:colOff>361948</xdr:colOff>
      <xdr:row>22</xdr:row>
      <xdr:rowOff>104775</xdr:rowOff>
    </xdr:to>
    <xdr:sp macro="" textlink="">
      <xdr:nvSpPr>
        <xdr:cNvPr id="31" name="Right Bracket 30">
          <a:extLst>
            <a:ext uri="{FF2B5EF4-FFF2-40B4-BE49-F238E27FC236}">
              <a16:creationId xmlns:a16="http://schemas.microsoft.com/office/drawing/2014/main" id="{00000000-0008-0000-1300-00001F000000}"/>
            </a:ext>
          </a:extLst>
        </xdr:cNvPr>
        <xdr:cNvSpPr/>
      </xdr:nvSpPr>
      <xdr:spPr>
        <a:xfrm rot="5400000">
          <a:off x="8753473" y="2933700"/>
          <a:ext cx="179451" cy="254469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523875</xdr:colOff>
      <xdr:row>22</xdr:row>
      <xdr:rowOff>180975</xdr:rowOff>
    </xdr:from>
    <xdr:to>
      <xdr:col>16</xdr:col>
      <xdr:colOff>238125</xdr:colOff>
      <xdr:row>23</xdr:row>
      <xdr:rowOff>152400</xdr:rowOff>
    </xdr:to>
    <xdr:sp macro="" textlink="">
      <xdr:nvSpPr>
        <xdr:cNvPr id="32" name="TextBox 31">
          <a:extLst>
            <a:ext uri="{FF2B5EF4-FFF2-40B4-BE49-F238E27FC236}">
              <a16:creationId xmlns:a16="http://schemas.microsoft.com/office/drawing/2014/main" id="{00000000-0008-0000-1300-000020000000}"/>
            </a:ext>
          </a:extLst>
        </xdr:cNvPr>
        <xdr:cNvSpPr txBox="1"/>
      </xdr:nvSpPr>
      <xdr:spPr>
        <a:xfrm>
          <a:off x="7839075" y="4371975"/>
          <a:ext cx="2152650" cy="16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Point Estimate</a:t>
          </a:r>
        </a:p>
      </xdr:txBody>
    </xdr:sp>
    <xdr:clientData/>
  </xdr:twoCellAnchor>
  <xdr:twoCellAnchor>
    <xdr:from>
      <xdr:col>14</xdr:col>
      <xdr:colOff>276226</xdr:colOff>
      <xdr:row>21</xdr:row>
      <xdr:rowOff>95250</xdr:rowOff>
    </xdr:from>
    <xdr:to>
      <xdr:col>14</xdr:col>
      <xdr:colOff>276226</xdr:colOff>
      <xdr:row>23</xdr:row>
      <xdr:rowOff>9525</xdr:rowOff>
    </xdr:to>
    <xdr:cxnSp macro="">
      <xdr:nvCxnSpPr>
        <xdr:cNvPr id="34" name="Straight Arrow Connector 33">
          <a:extLst>
            <a:ext uri="{FF2B5EF4-FFF2-40B4-BE49-F238E27FC236}">
              <a16:creationId xmlns:a16="http://schemas.microsoft.com/office/drawing/2014/main" id="{00000000-0008-0000-1300-000022000000}"/>
            </a:ext>
          </a:extLst>
        </xdr:cNvPr>
        <xdr:cNvCxnSpPr/>
      </xdr:nvCxnSpPr>
      <xdr:spPr>
        <a:xfrm flipH="1" flipV="1">
          <a:off x="8810626" y="4095750"/>
          <a:ext cx="0"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11429</xdr:colOff>
      <xdr:row>51</xdr:row>
      <xdr:rowOff>74294</xdr:rowOff>
    </xdr:from>
    <xdr:to>
      <xdr:col>17</xdr:col>
      <xdr:colOff>493394</xdr:colOff>
      <xdr:row>89</xdr:row>
      <xdr:rowOff>93345</xdr:rowOff>
    </xdr:to>
    <xdr:sp macro="" textlink="">
      <xdr:nvSpPr>
        <xdr:cNvPr id="38" name="TextBox 37">
          <a:extLst>
            <a:ext uri="{FF2B5EF4-FFF2-40B4-BE49-F238E27FC236}">
              <a16:creationId xmlns:a16="http://schemas.microsoft.com/office/drawing/2014/main" id="{00000000-0008-0000-1300-000026000000}"/>
            </a:ext>
          </a:extLst>
        </xdr:cNvPr>
        <xdr:cNvSpPr txBox="1"/>
      </xdr:nvSpPr>
      <xdr:spPr>
        <a:xfrm>
          <a:off x="1885949" y="10132694"/>
          <a:ext cx="9229725" cy="6968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accent5">
                  <a:lumMod val="50000"/>
                </a:schemeClr>
              </a:solidFill>
            </a:rPr>
            <a:t>Point Estimate: </a:t>
          </a:r>
          <a:r>
            <a:rPr lang="en-US" sz="1600"/>
            <a:t>A single number, determined from a sample, that is used to estimate the</a:t>
          </a:r>
          <a:r>
            <a:rPr lang="en-US" sz="1600" baseline="0"/>
            <a:t> corresponding population parameter.</a:t>
          </a:r>
        </a:p>
        <a:p>
          <a:endParaRPr lang="en-US" sz="1600" baseline="0"/>
        </a:p>
        <a:p>
          <a:r>
            <a:rPr lang="en-US" sz="1600" b="1" baseline="0">
              <a:solidFill>
                <a:schemeClr val="accent5">
                  <a:lumMod val="50000"/>
                </a:schemeClr>
              </a:solidFill>
            </a:rPr>
            <a:t>Sampling Error: </a:t>
          </a:r>
          <a:r>
            <a:rPr lang="en-US" sz="1600" baseline="0"/>
            <a:t>The difference between a value (a statistic) computed from a sample and the corresponding value (a parameter) computed from the population.</a:t>
          </a:r>
        </a:p>
        <a:p>
          <a:endParaRPr lang="en-US" sz="1600" baseline="0"/>
        </a:p>
        <a:p>
          <a:r>
            <a:rPr lang="en-US" sz="1600" b="1" baseline="0">
              <a:solidFill>
                <a:schemeClr val="accent5">
                  <a:lumMod val="50000"/>
                </a:schemeClr>
              </a:solidFill>
            </a:rPr>
            <a:t>Confidence Interval: </a:t>
          </a:r>
          <a:r>
            <a:rPr lang="en-US" sz="1600" baseline="0"/>
            <a:t>An interval developed from sample values such that if all possible intervals of a given width were constructed, a percentage of these intervals, known as the confidence level, would include the true population parameter.</a:t>
          </a:r>
        </a:p>
        <a:p>
          <a:endParaRPr lang="en-US" sz="1600" baseline="0"/>
        </a:p>
        <a:p>
          <a:r>
            <a:rPr lang="en-US" sz="1600" b="1" baseline="0">
              <a:solidFill>
                <a:schemeClr val="accent5">
                  <a:lumMod val="50000"/>
                </a:schemeClr>
              </a:solidFill>
            </a:rPr>
            <a:t>Confidence Level (</a:t>
          </a:r>
          <a:r>
            <a:rPr lang="el-GR" sz="1600" b="1" baseline="0">
              <a:solidFill>
                <a:schemeClr val="accent5">
                  <a:lumMod val="50000"/>
                </a:schemeClr>
              </a:solidFill>
              <a:latin typeface="Calibri" panose="020F0502020204030204" pitchFamily="34" charset="0"/>
              <a:cs typeface="Calibri" panose="020F0502020204030204" pitchFamily="34" charset="0"/>
            </a:rPr>
            <a:t>α</a:t>
          </a:r>
          <a:r>
            <a:rPr lang="en-US" sz="1600" b="1" baseline="0">
              <a:solidFill>
                <a:schemeClr val="accent5">
                  <a:lumMod val="50000"/>
                </a:schemeClr>
              </a:solidFill>
              <a:latin typeface="Calibri" panose="020F0502020204030204" pitchFamily="34" charset="0"/>
              <a:cs typeface="Calibri" panose="020F0502020204030204" pitchFamily="34" charset="0"/>
            </a:rPr>
            <a:t>)</a:t>
          </a:r>
          <a:r>
            <a:rPr lang="en-US" sz="1600" b="1" baseline="0">
              <a:solidFill>
                <a:schemeClr val="accent5">
                  <a:lumMod val="50000"/>
                </a:schemeClr>
              </a:solidFill>
            </a:rPr>
            <a:t>: </a:t>
          </a:r>
          <a:r>
            <a:rPr lang="en-US" sz="1600" baseline="0"/>
            <a:t>A percentage less than 100 that corresponds to the percentage of all possible confidence intervals, based on a given sample size, that will contain the true population parameter.</a:t>
          </a:r>
        </a:p>
        <a:p>
          <a:endParaRPr lang="en-US" sz="1600" baseline="0"/>
        </a:p>
        <a:p>
          <a:r>
            <a:rPr lang="en-US" sz="1600" b="1" baseline="0">
              <a:solidFill>
                <a:schemeClr val="accent5">
                  <a:lumMod val="50000"/>
                </a:schemeClr>
              </a:solidFill>
            </a:rPr>
            <a:t>Margin of Error: </a:t>
          </a:r>
          <a:r>
            <a:rPr lang="en-US" sz="1600" baseline="0"/>
            <a:t>The amount that is added and subtracted to the point estimate to determine the endpoints of the confidence interval.</a:t>
          </a:r>
        </a:p>
        <a:p>
          <a:endParaRPr lang="en-US" sz="1600" baseline="0"/>
        </a:p>
        <a:p>
          <a:r>
            <a:rPr lang="en-US" sz="1600" b="1" baseline="0">
              <a:solidFill>
                <a:schemeClr val="accent5">
                  <a:lumMod val="50000"/>
                </a:schemeClr>
              </a:solidFill>
            </a:rPr>
            <a:t>Student's t-Distribution: </a:t>
          </a:r>
          <a:r>
            <a:rPr lang="en-US" sz="1600" baseline="0"/>
            <a:t>A family of distributions that is bell shaped and symmetric like the standard normal distribution but with greater area in the tails. Each distribution in the t-family is defined by its degrees of freedom. As the degrees of freedom increase, the t-distribution approaches the normal distribution.</a:t>
          </a:r>
        </a:p>
        <a:p>
          <a:endParaRPr lang="en-US" sz="1600" baseline="0"/>
        </a:p>
        <a:p>
          <a:r>
            <a:rPr lang="en-US" sz="1600" b="1" baseline="0">
              <a:solidFill>
                <a:schemeClr val="accent5">
                  <a:lumMod val="50000"/>
                </a:schemeClr>
              </a:solidFill>
            </a:rPr>
            <a:t>Degrees of Freedom: </a:t>
          </a:r>
          <a:r>
            <a:rPr lang="en-US" sz="1600" baseline="0"/>
            <a:t>The number of independent data values available to estimate the population's standard deviation. If</a:t>
          </a:r>
          <a:r>
            <a:rPr lang="en-US" sz="1600" baseline="0">
              <a:solidFill>
                <a:srgbClr val="C00000"/>
              </a:solidFill>
            </a:rPr>
            <a:t> k </a:t>
          </a:r>
          <a:r>
            <a:rPr lang="en-US" sz="1600" baseline="0"/>
            <a:t>parameters must be estimated before population's standard deviation can be calculated from a sample size </a:t>
          </a:r>
          <a:r>
            <a:rPr lang="en-US" sz="1600" baseline="0">
              <a:solidFill>
                <a:srgbClr val="C00000"/>
              </a:solidFill>
            </a:rPr>
            <a:t>n</a:t>
          </a:r>
          <a:r>
            <a:rPr lang="en-US" sz="1600" baseline="0"/>
            <a:t>, the digress of freedom are equal to </a:t>
          </a:r>
          <a:r>
            <a:rPr lang="en-US" sz="1600" baseline="0">
              <a:solidFill>
                <a:srgbClr val="C00000"/>
              </a:solidFill>
            </a:rPr>
            <a:t>n - k</a:t>
          </a:r>
          <a:r>
            <a:rPr lang="en-US" sz="1600" baseline="0"/>
            <a:t>.</a:t>
          </a:r>
        </a:p>
        <a:p>
          <a:endParaRPr lang="en-US" sz="1600" baseline="0"/>
        </a:p>
        <a:p>
          <a:pPr marL="0" marR="0" lvl="0" indent="0" defTabSz="914400" eaLnBrk="1" fontAlgn="auto" latinLnBrk="0" hangingPunct="1">
            <a:lnSpc>
              <a:spcPct val="100000"/>
            </a:lnSpc>
            <a:spcBef>
              <a:spcPts val="0"/>
            </a:spcBef>
            <a:spcAft>
              <a:spcPts val="0"/>
            </a:spcAft>
            <a:buClrTx/>
            <a:buSzTx/>
            <a:buFontTx/>
            <a:buNone/>
            <a:tabLst/>
            <a:defRPr/>
          </a:pPr>
          <a:r>
            <a:rPr lang="en-US" sz="1600" b="1" baseline="0">
              <a:solidFill>
                <a:schemeClr val="accent5">
                  <a:lumMod val="50000"/>
                </a:schemeClr>
              </a:solidFill>
              <a:effectLst/>
              <a:latin typeface="+mn-lt"/>
              <a:ea typeface="+mn-ea"/>
              <a:cs typeface="+mn-cs"/>
            </a:rPr>
            <a:t>Population Mean Error</a:t>
          </a:r>
          <a:r>
            <a:rPr lang="en-US" sz="1600" b="1" baseline="0">
              <a:solidFill>
                <a:schemeClr val="dk1"/>
              </a:solidFill>
              <a:effectLst/>
              <a:latin typeface="+mn-lt"/>
              <a:ea typeface="+mn-ea"/>
              <a:cs typeface="+mn-cs"/>
            </a:rPr>
            <a:t>: </a:t>
          </a:r>
          <a:r>
            <a:rPr lang="en-US" sz="1600" b="0" baseline="0">
              <a:solidFill>
                <a:schemeClr val="dk1"/>
              </a:solidFill>
              <a:effectLst/>
              <a:latin typeface="+mn-lt"/>
              <a:ea typeface="+mn-ea"/>
              <a:cs typeface="+mn-cs"/>
            </a:rPr>
            <a:t>point estimate* the standard error of the sampling distribution.</a:t>
          </a:r>
          <a:endParaRPr lang="en-US" sz="1600" b="0" baseline="0"/>
        </a:p>
        <a:p>
          <a:endParaRPr lang="en-US" sz="1600" baseline="0"/>
        </a:p>
      </xdr:txBody>
    </xdr:sp>
    <xdr:clientData/>
  </xdr:twoCellAnchor>
  <xdr:twoCellAnchor>
    <xdr:from>
      <xdr:col>14</xdr:col>
      <xdr:colOff>352425</xdr:colOff>
      <xdr:row>9</xdr:row>
      <xdr:rowOff>171449</xdr:rowOff>
    </xdr:from>
    <xdr:to>
      <xdr:col>19</xdr:col>
      <xdr:colOff>123825</xdr:colOff>
      <xdr:row>11</xdr:row>
      <xdr:rowOff>47624</xdr:rowOff>
    </xdr:to>
    <xdr:sp macro="" textlink="">
      <xdr:nvSpPr>
        <xdr:cNvPr id="39" name="TextBox 38">
          <a:extLst>
            <a:ext uri="{FF2B5EF4-FFF2-40B4-BE49-F238E27FC236}">
              <a16:creationId xmlns:a16="http://schemas.microsoft.com/office/drawing/2014/main" id="{00000000-0008-0000-1300-000027000000}"/>
            </a:ext>
          </a:extLst>
        </xdr:cNvPr>
        <xdr:cNvSpPr txBox="1"/>
      </xdr:nvSpPr>
      <xdr:spPr>
        <a:xfrm>
          <a:off x="8886825" y="1885949"/>
          <a:ext cx="28194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Point Estimate (+/-) z value*(Standard Error)</a:t>
          </a:r>
        </a:p>
      </xdr:txBody>
    </xdr:sp>
    <xdr:clientData/>
  </xdr:twoCellAnchor>
  <xdr:twoCellAnchor>
    <xdr:from>
      <xdr:col>14</xdr:col>
      <xdr:colOff>419099</xdr:colOff>
      <xdr:row>17</xdr:row>
      <xdr:rowOff>180976</xdr:rowOff>
    </xdr:from>
    <xdr:to>
      <xdr:col>19</xdr:col>
      <xdr:colOff>228600</xdr:colOff>
      <xdr:row>19</xdr:row>
      <xdr:rowOff>47626</xdr:rowOff>
    </xdr:to>
    <xdr:sp macro="" textlink="">
      <xdr:nvSpPr>
        <xdr:cNvPr id="40" name="TextBox 39">
          <a:extLst>
            <a:ext uri="{FF2B5EF4-FFF2-40B4-BE49-F238E27FC236}">
              <a16:creationId xmlns:a16="http://schemas.microsoft.com/office/drawing/2014/main" id="{00000000-0008-0000-1300-000028000000}"/>
            </a:ext>
          </a:extLst>
        </xdr:cNvPr>
        <xdr:cNvSpPr txBox="1"/>
      </xdr:nvSpPr>
      <xdr:spPr>
        <a:xfrm>
          <a:off x="8953499" y="3419476"/>
          <a:ext cx="2857501"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Point Estimate (+/-) t value*(Standard Error)</a:t>
          </a:r>
        </a:p>
      </xdr:txBody>
    </xdr:sp>
    <xdr:clientData/>
  </xdr:twoCellAnchor>
  <xdr:twoCellAnchor>
    <xdr:from>
      <xdr:col>3</xdr:col>
      <xdr:colOff>133350</xdr:colOff>
      <xdr:row>32</xdr:row>
      <xdr:rowOff>108585</xdr:rowOff>
    </xdr:from>
    <xdr:to>
      <xdr:col>9</xdr:col>
      <xdr:colOff>209550</xdr:colOff>
      <xdr:row>35</xdr:row>
      <xdr:rowOff>89535</xdr:rowOff>
    </xdr:to>
    <xdr:sp macro="" textlink="">
      <xdr:nvSpPr>
        <xdr:cNvPr id="24" name="Rectangle 23">
          <a:extLst>
            <a:ext uri="{FF2B5EF4-FFF2-40B4-BE49-F238E27FC236}">
              <a16:creationId xmlns:a16="http://schemas.microsoft.com/office/drawing/2014/main" id="{71520B91-DDD1-4C26-B134-CF27E12F4661}"/>
            </a:ext>
          </a:extLst>
        </xdr:cNvPr>
        <xdr:cNvSpPr/>
      </xdr:nvSpPr>
      <xdr:spPr>
        <a:xfrm>
          <a:off x="2007870" y="5960745"/>
          <a:ext cx="3825240" cy="5295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latin typeface="Lucida Bright" panose="02040602050505020304" pitchFamily="18" charset="0"/>
            </a:rPr>
            <a:t>Standard Error</a:t>
          </a:r>
          <a:endParaRPr lang="en-US" sz="1600">
            <a:latin typeface="Lucida Bright" panose="02040602050505020304" pitchFamily="18" charset="0"/>
          </a:endParaRPr>
        </a:p>
      </xdr:txBody>
    </xdr:sp>
    <xdr:clientData/>
  </xdr:twoCellAnchor>
  <xdr:twoCellAnchor>
    <xdr:from>
      <xdr:col>10</xdr:col>
      <xdr:colOff>232410</xdr:colOff>
      <xdr:row>32</xdr:row>
      <xdr:rowOff>34290</xdr:rowOff>
    </xdr:from>
    <xdr:to>
      <xdr:col>12</xdr:col>
      <xdr:colOff>203835</xdr:colOff>
      <xdr:row>36</xdr:row>
      <xdr:rowOff>30479</xdr:rowOff>
    </xdr:to>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16238EA0-8FD3-474F-8105-BF4BC4626F31}"/>
                </a:ext>
              </a:extLst>
            </xdr:cNvPr>
            <xdr:cNvSpPr txBox="1"/>
          </xdr:nvSpPr>
          <xdr:spPr>
            <a:xfrm>
              <a:off x="6480810" y="5886450"/>
              <a:ext cx="1221105" cy="727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m:rPr>
                            <m:sty m:val="p"/>
                          </m:rPr>
                          <a:rPr lang="el-GR" sz="2000" i="1" baseline="0">
                            <a:latin typeface="Cambria Math" panose="02040503050406030204" pitchFamily="18" charset="0"/>
                            <a:cs typeface="Times New Roman" panose="02020603050405020304" pitchFamily="18" charset="0"/>
                          </a:rPr>
                          <m:t>σ</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m:oMathPara>
              </a14:m>
              <a:endParaRPr lang="en-US" sz="2000" baseline="0"/>
            </a:p>
          </xdr:txBody>
        </xdr:sp>
      </mc:Choice>
      <mc:Fallback xmlns="">
        <xdr:sp macro="" textlink="">
          <xdr:nvSpPr>
            <xdr:cNvPr id="25" name="TextBox 24">
              <a:extLst>
                <a:ext uri="{FF2B5EF4-FFF2-40B4-BE49-F238E27FC236}">
                  <a16:creationId xmlns:a16="http://schemas.microsoft.com/office/drawing/2014/main" id="{16238EA0-8FD3-474F-8105-BF4BC4626F31}"/>
                </a:ext>
              </a:extLst>
            </xdr:cNvPr>
            <xdr:cNvSpPr txBox="1"/>
          </xdr:nvSpPr>
          <xdr:spPr>
            <a:xfrm>
              <a:off x="6480810" y="5886450"/>
              <a:ext cx="1221105" cy="727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2000" i="0" baseline="0">
                  <a:latin typeface="Cambria Math" panose="02040503050406030204" pitchFamily="18" charset="0"/>
                  <a:cs typeface="Times New Roman" panose="02020603050405020304" pitchFamily="18" charset="0"/>
                </a:rPr>
                <a:t>σ</a:t>
              </a:r>
              <a:r>
                <a:rPr lang="en-US" sz="2000" i="0" baseline="0">
                  <a:latin typeface="Cambria Math" panose="02040503050406030204" pitchFamily="18" charset="0"/>
                  <a:cs typeface="Times New Roman" panose="02020603050405020304" pitchFamily="18" charset="0"/>
                </a:rPr>
                <a:t>/√</a:t>
              </a:r>
              <a:r>
                <a:rPr lang="en-US" sz="2000" b="0" i="0" baseline="0">
                  <a:latin typeface="Cambria Math" panose="02040503050406030204" pitchFamily="18" charset="0"/>
                  <a:cs typeface="Times New Roman" panose="02020603050405020304" pitchFamily="18" charset="0"/>
                </a:rPr>
                <a:t>𝑛</a:t>
              </a:r>
              <a:endParaRPr lang="en-US" sz="2000" baseline="0"/>
            </a:p>
          </xdr:txBody>
        </xdr:sp>
      </mc:Fallback>
    </mc:AlternateContent>
    <xdr:clientData/>
  </xdr:twoCellAnchor>
  <xdr:twoCellAnchor>
    <xdr:from>
      <xdr:col>13</xdr:col>
      <xdr:colOff>565785</xdr:colOff>
      <xdr:row>32</xdr:row>
      <xdr:rowOff>3810</xdr:rowOff>
    </xdr:from>
    <xdr:to>
      <xdr:col>15</xdr:col>
      <xdr:colOff>403860</xdr:colOff>
      <xdr:row>36</xdr:row>
      <xdr:rowOff>22859</xdr:rowOff>
    </xdr:to>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254CA79C-5ABE-4111-B0F4-8328ACB9436A}"/>
                </a:ext>
              </a:extLst>
            </xdr:cNvPr>
            <xdr:cNvSpPr txBox="1"/>
          </xdr:nvSpPr>
          <xdr:spPr>
            <a:xfrm>
              <a:off x="8688705" y="5855970"/>
              <a:ext cx="1087755" cy="750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14:m>
                <m:oMathPara xmlns:m="http://schemas.openxmlformats.org/officeDocument/2006/math">
                  <m:oMathParaPr>
                    <m:jc m:val="centerGroup"/>
                  </m:oMathParaPr>
                  <m:oMath xmlns:m="http://schemas.openxmlformats.org/officeDocument/2006/math">
                    <m:f>
                      <m:fPr>
                        <m:ctrlPr>
                          <a:rPr lang="en-US" sz="2000" i="1" baseline="0">
                            <a:latin typeface="Cambria Math" panose="02040503050406030204" pitchFamily="18" charset="0"/>
                            <a:cs typeface="Times New Roman" panose="02020603050405020304" pitchFamily="18" charset="0"/>
                          </a:rPr>
                        </m:ctrlPr>
                      </m:fPr>
                      <m:num>
                        <m:r>
                          <a:rPr lang="en-US" sz="2000" b="0" i="1" baseline="0">
                            <a:latin typeface="Cambria Math" panose="02040503050406030204" pitchFamily="18" charset="0"/>
                            <a:cs typeface="Times New Roman" panose="02020603050405020304" pitchFamily="18" charset="0"/>
                          </a:rPr>
                          <m:t>𝑠</m:t>
                        </m:r>
                      </m:num>
                      <m:den>
                        <m:rad>
                          <m:radPr>
                            <m:degHide m:val="on"/>
                            <m:ctrlPr>
                              <a:rPr lang="en-US" sz="2000" i="1" baseline="0">
                                <a:latin typeface="Cambria Math" panose="02040503050406030204" pitchFamily="18" charset="0"/>
                                <a:cs typeface="Times New Roman" panose="02020603050405020304" pitchFamily="18" charset="0"/>
                              </a:rPr>
                            </m:ctrlPr>
                          </m:radPr>
                          <m:deg/>
                          <m:e>
                            <m:r>
                              <a:rPr lang="en-US" sz="2000" b="0" i="1" baseline="0">
                                <a:latin typeface="Cambria Math" panose="02040503050406030204" pitchFamily="18" charset="0"/>
                                <a:cs typeface="Times New Roman" panose="02020603050405020304" pitchFamily="18" charset="0"/>
                              </a:rPr>
                              <m:t>𝑛</m:t>
                            </m:r>
                          </m:e>
                        </m:rad>
                      </m:den>
                    </m:f>
                  </m:oMath>
                </m:oMathPara>
              </a14:m>
              <a:endParaRPr lang="en-US" sz="2000" baseline="0"/>
            </a:p>
          </xdr:txBody>
        </xdr:sp>
      </mc:Choice>
      <mc:Fallback xmlns="">
        <xdr:sp macro="" textlink="">
          <xdr:nvSpPr>
            <xdr:cNvPr id="26" name="TextBox 25">
              <a:extLst>
                <a:ext uri="{FF2B5EF4-FFF2-40B4-BE49-F238E27FC236}">
                  <a16:creationId xmlns:a16="http://schemas.microsoft.com/office/drawing/2014/main" id="{254CA79C-5ABE-4111-B0F4-8328ACB9436A}"/>
                </a:ext>
              </a:extLst>
            </xdr:cNvPr>
            <xdr:cNvSpPr txBox="1"/>
          </xdr:nvSpPr>
          <xdr:spPr>
            <a:xfrm>
              <a:off x="8688705" y="5855970"/>
              <a:ext cx="1087755" cy="750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Cambria Math" panose="02040503050406030204" pitchFamily="18" charset="0"/>
                  <a:cs typeface="Times New Roman" panose="02020603050405020304" pitchFamily="18" charset="0"/>
                </a:rPr>
                <a:t>𝑠/√𝑛</a:t>
              </a:r>
              <a:endParaRPr lang="en-US" sz="2000" baseline="0"/>
            </a:p>
          </xdr:txBody>
        </xdr:sp>
      </mc:Fallback>
    </mc:AlternateContent>
    <xdr:clientData/>
  </xdr:twoCellAnchor>
  <xdr:twoCellAnchor>
    <xdr:from>
      <xdr:col>3</xdr:col>
      <xdr:colOff>133350</xdr:colOff>
      <xdr:row>38</xdr:row>
      <xdr:rowOff>32385</xdr:rowOff>
    </xdr:from>
    <xdr:to>
      <xdr:col>9</xdr:col>
      <xdr:colOff>209550</xdr:colOff>
      <xdr:row>41</xdr:row>
      <xdr:rowOff>13335</xdr:rowOff>
    </xdr:to>
    <xdr:sp macro="" textlink="">
      <xdr:nvSpPr>
        <xdr:cNvPr id="33" name="Rectangle 32">
          <a:extLst>
            <a:ext uri="{FF2B5EF4-FFF2-40B4-BE49-F238E27FC236}">
              <a16:creationId xmlns:a16="http://schemas.microsoft.com/office/drawing/2014/main" id="{E9054ED4-B268-4788-B5BC-E18F3D8397FF}"/>
            </a:ext>
          </a:extLst>
        </xdr:cNvPr>
        <xdr:cNvSpPr/>
      </xdr:nvSpPr>
      <xdr:spPr>
        <a:xfrm>
          <a:off x="2007870" y="6981825"/>
          <a:ext cx="3825240" cy="5295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Using</a:t>
          </a:r>
          <a:r>
            <a:rPr lang="en-US" sz="1600" baseline="0">
              <a:latin typeface="Lucida Bright" panose="02040602050505020304" pitchFamily="18" charset="0"/>
            </a:rPr>
            <a:t> Proportions</a:t>
          </a:r>
          <a:endParaRPr lang="en-US" sz="1600">
            <a:latin typeface="Lucida Bright" panose="02040602050505020304" pitchFamily="18" charset="0"/>
          </a:endParaRPr>
        </a:p>
      </xdr:txBody>
    </xdr:sp>
    <xdr:clientData/>
  </xdr:twoCellAnchor>
  <xdr:twoCellAnchor>
    <xdr:from>
      <xdr:col>9</xdr:col>
      <xdr:colOff>358140</xdr:colOff>
      <xdr:row>37</xdr:row>
      <xdr:rowOff>106681</xdr:rowOff>
    </xdr:from>
    <xdr:to>
      <xdr:col>15</xdr:col>
      <xdr:colOff>152400</xdr:colOff>
      <xdr:row>44</xdr:row>
      <xdr:rowOff>129541</xdr:rowOff>
    </xdr:to>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1AE5AC3A-9D76-4586-879B-F636CC27632A}"/>
                </a:ext>
              </a:extLst>
            </xdr:cNvPr>
            <xdr:cNvSpPr txBox="1"/>
          </xdr:nvSpPr>
          <xdr:spPr>
            <a:xfrm>
              <a:off x="5981700" y="6873241"/>
              <a:ext cx="3543300" cy="130302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b="1" u="sng" baseline="0">
                <a:solidFill>
                  <a:srgbClr val="FF0000"/>
                </a:solidFill>
                <a:latin typeface="Lucida Bright" panose="02040602050505020304" pitchFamily="18" charset="0"/>
                <a:cs typeface="FrankRuehl" panose="020E0503060101010101" pitchFamily="34" charset="-79"/>
              </a:endParaRPr>
            </a:p>
            <a:p>
              <a:r>
                <a:rPr lang="en-US" sz="2400" b="0" u="none" baseline="0">
                  <a:solidFill>
                    <a:schemeClr val="dk1"/>
                  </a:solidFill>
                  <a:effectLst/>
                  <a:latin typeface="Lucida Bright" panose="02040602050505020304" pitchFamily="18" charset="0"/>
                  <a:ea typeface="+mn-ea"/>
                  <a:cs typeface="+mn-cs"/>
                </a:rPr>
                <a:t> </a:t>
              </a:r>
              <a14:m>
                <m:oMath xmlns:m="http://schemas.openxmlformats.org/officeDocument/2006/math">
                  <m:acc>
                    <m:accPr>
                      <m:chr m:val="̅"/>
                      <m:ctrlPr>
                        <a:rPr lang="en-US" sz="2400" b="0" i="1" u="none" baseline="0">
                          <a:solidFill>
                            <a:schemeClr val="dk1"/>
                          </a:solidFill>
                          <a:effectLst/>
                          <a:latin typeface="Cambria Math" panose="02040503050406030204" pitchFamily="18" charset="0"/>
                          <a:ea typeface="+mn-ea"/>
                          <a:cs typeface="+mn-cs"/>
                        </a:rPr>
                      </m:ctrlPr>
                    </m:accPr>
                    <m:e>
                      <m:r>
                        <a:rPr lang="en-US" sz="2400" b="0" i="1" u="none" baseline="0">
                          <a:solidFill>
                            <a:schemeClr val="dk1"/>
                          </a:solidFill>
                          <a:effectLst/>
                          <a:latin typeface="Cambria Math" panose="02040503050406030204" pitchFamily="18" charset="0"/>
                          <a:ea typeface="+mn-ea"/>
                          <a:cs typeface="+mn-cs"/>
                        </a:rPr>
                        <m:t>𝑝</m:t>
                      </m:r>
                      <m:r>
                        <a:rPr lang="en-US" sz="2400" b="0" i="1" u="none" baseline="0">
                          <a:solidFill>
                            <a:schemeClr val="dk1"/>
                          </a:solidFill>
                          <a:effectLst/>
                          <a:latin typeface="Cambria Math" panose="02040503050406030204" pitchFamily="18" charset="0"/>
                          <a:ea typeface="+mn-ea"/>
                          <a:cs typeface="+mn-cs"/>
                        </a:rPr>
                        <m:t>  </m:t>
                      </m:r>
                    </m:e>
                  </m:acc>
                </m:oMath>
              </a14:m>
              <a:r>
                <a:rPr lang="en-US" sz="2400" baseline="0">
                  <a:latin typeface="Lucida Bright" panose="02040602050505020304" pitchFamily="18" charset="0"/>
                  <a:cs typeface="Calibri" panose="020F0502020204030204" pitchFamily="34" charset="0"/>
                </a:rPr>
                <a:t> +/- </a:t>
              </a:r>
              <a:r>
                <a:rPr lang="en-US" sz="3200" baseline="0">
                  <a:latin typeface="Lucida Bright" panose="02040602050505020304" pitchFamily="18" charset="0"/>
                  <a:cs typeface="Calibri" panose="020F0502020204030204" pitchFamily="34" charset="0"/>
                </a:rPr>
                <a:t>z</a:t>
              </a:r>
              <a:r>
                <a:rPr lang="el-GR" sz="2400" baseline="0">
                  <a:latin typeface="Calibri" panose="020F0502020204030204" pitchFamily="34" charset="0"/>
                  <a:cs typeface="Calibri" panose="020F0502020204030204" pitchFamily="34" charset="0"/>
                </a:rPr>
                <a:t>α</a:t>
              </a:r>
              <a:r>
                <a:rPr lang="en-US" sz="2400" baseline="0">
                  <a:latin typeface="Calibri" panose="020F0502020204030204" pitchFamily="34" charset="0"/>
                  <a:cs typeface="Calibri" panose="020F0502020204030204" pitchFamily="34" charset="0"/>
                </a:rPr>
                <a:t>/</a:t>
              </a:r>
              <a:r>
                <a:rPr lang="en-US" sz="2000" baseline="0">
                  <a:latin typeface="Calibri" panose="020F0502020204030204" pitchFamily="34" charset="0"/>
                  <a:cs typeface="Calibri" panose="020F0502020204030204" pitchFamily="34" charset="0"/>
                </a:rPr>
                <a:t>2 </a:t>
              </a:r>
              <a14:m>
                <m:oMath xmlns:m="http://schemas.openxmlformats.org/officeDocument/2006/math">
                  <m:rad>
                    <m:radPr>
                      <m:degHide m:val="on"/>
                      <m:ctrlPr>
                        <a:rPr lang="en-US" sz="2000" i="1" baseline="0">
                          <a:solidFill>
                            <a:srgbClr val="836967"/>
                          </a:solidFill>
                          <a:latin typeface="Cambria Math" panose="02040503050406030204" pitchFamily="18" charset="0"/>
                        </a:rPr>
                      </m:ctrlPr>
                    </m:radPr>
                    <m:deg/>
                    <m:e>
                      <m:f>
                        <m:fPr>
                          <m:ctrlPr>
                            <a:rPr lang="en-US" sz="2000" i="1" baseline="0">
                              <a:solidFill>
                                <a:srgbClr val="836967"/>
                              </a:solidFill>
                              <a:latin typeface="Cambria Math" panose="02040503050406030204" pitchFamily="18" charset="0"/>
                            </a:rPr>
                          </m:ctrlPr>
                        </m:fPr>
                        <m:num>
                          <m:acc>
                            <m:accPr>
                              <m:chr m:val="̅"/>
                              <m:ctrlPr>
                                <a:rPr lang="en-US" sz="2000" i="1" baseline="0">
                                  <a:solidFill>
                                    <a:srgbClr val="836967"/>
                                  </a:solidFill>
                                  <a:latin typeface="Cambria Math" panose="02040503050406030204" pitchFamily="18" charset="0"/>
                                </a:rPr>
                              </m:ctrlPr>
                            </m:accPr>
                            <m:e>
                              <m:r>
                                <a:rPr lang="en-US" sz="2000" i="1" baseline="0">
                                  <a:latin typeface="Cambria Math" panose="02040503050406030204" pitchFamily="18" charset="0"/>
                                </a:rPr>
                                <m:t>𝑝</m:t>
                              </m:r>
                            </m:e>
                          </m:acc>
                          <m:r>
                            <a:rPr lang="en-US" sz="2000" i="0" baseline="0">
                              <a:latin typeface="Cambria Math" panose="02040503050406030204" pitchFamily="18" charset="0"/>
                            </a:rPr>
                            <m:t>⋅</m:t>
                          </m:r>
                          <m:acc>
                            <m:accPr>
                              <m:chr m:val="̅"/>
                              <m:ctrlPr>
                                <a:rPr lang="en-US" sz="2000" i="1" baseline="0">
                                  <a:solidFill>
                                    <a:srgbClr val="836967"/>
                                  </a:solidFill>
                                  <a:latin typeface="Cambria Math" panose="02040503050406030204" pitchFamily="18" charset="0"/>
                                </a:rPr>
                              </m:ctrlPr>
                            </m:accPr>
                            <m:e>
                              <m:r>
                                <a:rPr lang="en-US" sz="2000" i="1" baseline="0">
                                  <a:latin typeface="Cambria Math" panose="02040503050406030204" pitchFamily="18" charset="0"/>
                                </a:rPr>
                                <m:t>𝑞</m:t>
                              </m:r>
                            </m:e>
                          </m:acc>
                        </m:num>
                        <m:den>
                          <m:r>
                            <a:rPr lang="en-US" sz="2000" i="1" baseline="0">
                              <a:latin typeface="Cambria Math" panose="02040503050406030204" pitchFamily="18" charset="0"/>
                            </a:rPr>
                            <m:t>𝑛</m:t>
                          </m:r>
                        </m:den>
                      </m:f>
                    </m:e>
                  </m:rad>
                </m:oMath>
              </a14:m>
              <a:endParaRPr lang="en-US" sz="2000" baseline="0">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xdr:txBody>
        </xdr:sp>
      </mc:Choice>
      <mc:Fallback xmlns="">
        <xdr:sp macro="" textlink="">
          <xdr:nvSpPr>
            <xdr:cNvPr id="37" name="TextBox 36">
              <a:extLst>
                <a:ext uri="{FF2B5EF4-FFF2-40B4-BE49-F238E27FC236}">
                  <a16:creationId xmlns:a16="http://schemas.microsoft.com/office/drawing/2014/main" id="{1AE5AC3A-9D76-4586-879B-F636CC27632A}"/>
                </a:ext>
              </a:extLst>
            </xdr:cNvPr>
            <xdr:cNvSpPr txBox="1"/>
          </xdr:nvSpPr>
          <xdr:spPr>
            <a:xfrm>
              <a:off x="5981700" y="6873241"/>
              <a:ext cx="3543300" cy="130302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b="1" u="sng" baseline="0">
                <a:solidFill>
                  <a:srgbClr val="FF0000"/>
                </a:solidFill>
                <a:latin typeface="Lucida Bright" panose="02040602050505020304" pitchFamily="18" charset="0"/>
                <a:cs typeface="FrankRuehl" panose="020E0503060101010101" pitchFamily="34" charset="-79"/>
              </a:endParaRPr>
            </a:p>
            <a:p>
              <a:r>
                <a:rPr lang="en-US" sz="2400" b="0" u="none" baseline="0">
                  <a:solidFill>
                    <a:schemeClr val="dk1"/>
                  </a:solidFill>
                  <a:effectLst/>
                  <a:latin typeface="Lucida Bright" panose="02040602050505020304" pitchFamily="18" charset="0"/>
                  <a:ea typeface="+mn-ea"/>
                  <a:cs typeface="+mn-cs"/>
                </a:rPr>
                <a:t> </a:t>
              </a:r>
              <a:r>
                <a:rPr lang="en-US" sz="2400" b="0" i="0" u="none" baseline="0">
                  <a:solidFill>
                    <a:schemeClr val="dk1"/>
                  </a:solidFill>
                  <a:effectLst/>
                  <a:latin typeface="Cambria Math" panose="02040503050406030204" pitchFamily="18" charset="0"/>
                  <a:ea typeface="+mn-ea"/>
                  <a:cs typeface="+mn-cs"/>
                </a:rPr>
                <a:t>(𝑝  ) ̅</a:t>
              </a:r>
              <a:r>
                <a:rPr lang="en-US" sz="2400" baseline="0">
                  <a:latin typeface="Lucida Bright" panose="02040602050505020304" pitchFamily="18" charset="0"/>
                  <a:cs typeface="Calibri" panose="020F0502020204030204" pitchFamily="34" charset="0"/>
                </a:rPr>
                <a:t> +/- </a:t>
              </a:r>
              <a:r>
                <a:rPr lang="en-US" sz="3200" baseline="0">
                  <a:latin typeface="Lucida Bright" panose="02040602050505020304" pitchFamily="18" charset="0"/>
                  <a:cs typeface="Calibri" panose="020F0502020204030204" pitchFamily="34" charset="0"/>
                </a:rPr>
                <a:t>z</a:t>
              </a:r>
              <a:r>
                <a:rPr lang="el-GR" sz="2400" baseline="0">
                  <a:latin typeface="Calibri" panose="020F0502020204030204" pitchFamily="34" charset="0"/>
                  <a:cs typeface="Calibri" panose="020F0502020204030204" pitchFamily="34" charset="0"/>
                </a:rPr>
                <a:t>α</a:t>
              </a:r>
              <a:r>
                <a:rPr lang="en-US" sz="2400" baseline="0">
                  <a:latin typeface="Calibri" panose="020F0502020204030204" pitchFamily="34" charset="0"/>
                  <a:cs typeface="Calibri" panose="020F0502020204030204" pitchFamily="34" charset="0"/>
                </a:rPr>
                <a:t>/</a:t>
              </a:r>
              <a:r>
                <a:rPr lang="en-US" sz="2000" baseline="0">
                  <a:latin typeface="Calibri" panose="020F0502020204030204" pitchFamily="34" charset="0"/>
                  <a:cs typeface="Calibri" panose="020F0502020204030204" pitchFamily="34" charset="0"/>
                </a:rPr>
                <a:t>2 </a:t>
              </a:r>
              <a:r>
                <a:rPr lang="en-US" sz="2000" i="0" baseline="0">
                  <a:solidFill>
                    <a:srgbClr val="836967"/>
                  </a:solidFill>
                  <a:latin typeface="Cambria Math" panose="02040503050406030204" pitchFamily="18" charset="0"/>
                </a:rPr>
                <a:t>√((</a:t>
              </a:r>
              <a:r>
                <a:rPr lang="en-US" sz="2000" i="0" baseline="0">
                  <a:latin typeface="Cambria Math" panose="02040503050406030204" pitchFamily="18" charset="0"/>
                </a:rPr>
                <a:t>𝑝</a:t>
              </a:r>
              <a:r>
                <a:rPr lang="en-US" sz="2000" i="0" baseline="0">
                  <a:solidFill>
                    <a:srgbClr val="836967"/>
                  </a:solidFill>
                  <a:latin typeface="Cambria Math" panose="02040503050406030204" pitchFamily="18" charset="0"/>
                </a:rPr>
                <a:t> ̅</a:t>
              </a:r>
              <a:r>
                <a:rPr lang="en-US" sz="2000" i="0" baseline="0">
                  <a:latin typeface="Cambria Math" panose="02040503050406030204" pitchFamily="18" charset="0"/>
                </a:rPr>
                <a:t>⋅𝑞</a:t>
              </a:r>
              <a:r>
                <a:rPr lang="en-US" sz="2000" i="0" baseline="0">
                  <a:solidFill>
                    <a:srgbClr val="836967"/>
                  </a:solidFill>
                  <a:latin typeface="Cambria Math" panose="02040503050406030204" pitchFamily="18" charset="0"/>
                </a:rPr>
                <a:t> ̅)/</a:t>
              </a:r>
              <a:r>
                <a:rPr lang="en-US" sz="2000" i="0" baseline="0">
                  <a:latin typeface="Cambria Math" panose="02040503050406030204" pitchFamily="18" charset="0"/>
                </a:rPr>
                <a:t>𝑛</a:t>
              </a:r>
              <a:r>
                <a:rPr lang="en-US" sz="2000" i="0" baseline="0">
                  <a:solidFill>
                    <a:srgbClr val="836967"/>
                  </a:solidFill>
                  <a:latin typeface="Cambria Math" panose="02040503050406030204" pitchFamily="18" charset="0"/>
                </a:rPr>
                <a:t>)</a:t>
              </a:r>
              <a:endParaRPr lang="en-US" sz="2000" baseline="0">
                <a:latin typeface="Lucida Bright" panose="02040602050505020304" pitchFamily="18" charset="0"/>
                <a:cs typeface="Calibri" panose="020F0502020204030204" pitchFamily="34" charset="0"/>
              </a:endParaRPr>
            </a:p>
            <a:p>
              <a:endParaRPr lang="en-US" sz="2400" b="1" baseline="0">
                <a:solidFill>
                  <a:srgbClr val="C00000"/>
                </a:solidFill>
                <a:latin typeface="Lucida Bright" panose="02040602050505020304" pitchFamily="18" charset="0"/>
                <a:cs typeface="Calibri" panose="020F0502020204030204" pitchFamily="34" charset="0"/>
              </a:endParaRPr>
            </a:p>
          </xdr:txBody>
        </xdr:sp>
      </mc:Fallback>
    </mc:AlternateContent>
    <xdr:clientData/>
  </xdr:twoCellAnchor>
  <xdr:twoCellAnchor>
    <xdr:from>
      <xdr:col>3</xdr:col>
      <xdr:colOff>53340</xdr:colOff>
      <xdr:row>45</xdr:row>
      <xdr:rowOff>83820</xdr:rowOff>
    </xdr:from>
    <xdr:to>
      <xdr:col>9</xdr:col>
      <xdr:colOff>129540</xdr:colOff>
      <xdr:row>48</xdr:row>
      <xdr:rowOff>64770</xdr:rowOff>
    </xdr:to>
    <xdr:sp macro="" textlink="">
      <xdr:nvSpPr>
        <xdr:cNvPr id="41" name="Rectangle 40">
          <a:extLst>
            <a:ext uri="{FF2B5EF4-FFF2-40B4-BE49-F238E27FC236}">
              <a16:creationId xmlns:a16="http://schemas.microsoft.com/office/drawing/2014/main" id="{8ED70269-A908-4307-A314-AA3661AA68A9}"/>
            </a:ext>
          </a:extLst>
        </xdr:cNvPr>
        <xdr:cNvSpPr/>
      </xdr:nvSpPr>
      <xdr:spPr>
        <a:xfrm>
          <a:off x="1927860" y="8313420"/>
          <a:ext cx="3825240" cy="5295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Confidence</a:t>
          </a:r>
          <a:r>
            <a:rPr lang="en-US" sz="1600" baseline="0">
              <a:latin typeface="Lucida Bright" panose="02040602050505020304" pitchFamily="18" charset="0"/>
            </a:rPr>
            <a:t> level</a:t>
          </a:r>
          <a:endParaRPr lang="en-US" sz="1600">
            <a:latin typeface="Lucida Bright" panose="02040602050505020304" pitchFamily="18" charset="0"/>
          </a:endParaRPr>
        </a:p>
      </xdr:txBody>
    </xdr:sp>
    <xdr:clientData/>
  </xdr:twoCellAnchor>
  <xdr:twoCellAnchor>
    <xdr:from>
      <xdr:col>9</xdr:col>
      <xdr:colOff>468630</xdr:colOff>
      <xdr:row>45</xdr:row>
      <xdr:rowOff>152400</xdr:rowOff>
    </xdr:from>
    <xdr:to>
      <xdr:col>11</xdr:col>
      <xdr:colOff>440055</xdr:colOff>
      <xdr:row>48</xdr:row>
      <xdr:rowOff>160019</xdr:rowOff>
    </xdr:to>
    <xdr:sp macro="" textlink="">
      <xdr:nvSpPr>
        <xdr:cNvPr id="42" name="TextBox 41">
          <a:extLst>
            <a:ext uri="{FF2B5EF4-FFF2-40B4-BE49-F238E27FC236}">
              <a16:creationId xmlns:a16="http://schemas.microsoft.com/office/drawing/2014/main" id="{78E5BA3C-F8A6-4711-A44E-99009757FB6F}"/>
            </a:ext>
          </a:extLst>
        </xdr:cNvPr>
        <xdr:cNvSpPr txBox="1"/>
      </xdr:nvSpPr>
      <xdr:spPr>
        <a:xfrm>
          <a:off x="6092190" y="8382000"/>
          <a:ext cx="1221105" cy="556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000" baseline="0">
              <a:latin typeface="Calibri" panose="020F0502020204030204" pitchFamily="34" charset="0"/>
              <a:cs typeface="Calibri" panose="020F0502020204030204" pitchFamily="34" charset="0"/>
            </a:rPr>
            <a:t>α</a:t>
          </a:r>
          <a:endParaRPr lang="en-US" sz="2000" baseline="0"/>
        </a:p>
      </xdr:txBody>
    </xdr:sp>
    <xdr:clientData/>
  </xdr:twoCellAnchor>
  <xdr:twoCellAnchor>
    <xdr:from>
      <xdr:col>12</xdr:col>
      <xdr:colOff>129540</xdr:colOff>
      <xdr:row>45</xdr:row>
      <xdr:rowOff>144780</xdr:rowOff>
    </xdr:from>
    <xdr:to>
      <xdr:col>18</xdr:col>
      <xdr:colOff>266700</xdr:colOff>
      <xdr:row>48</xdr:row>
      <xdr:rowOff>152399</xdr:rowOff>
    </xdr:to>
    <xdr:sp macro="" textlink="">
      <xdr:nvSpPr>
        <xdr:cNvPr id="44" name="TextBox 43">
          <a:extLst>
            <a:ext uri="{FF2B5EF4-FFF2-40B4-BE49-F238E27FC236}">
              <a16:creationId xmlns:a16="http://schemas.microsoft.com/office/drawing/2014/main" id="{D301BFFD-44E0-4D90-ACEF-3D3F07D906F3}"/>
            </a:ext>
          </a:extLst>
        </xdr:cNvPr>
        <xdr:cNvSpPr txBox="1"/>
      </xdr:nvSpPr>
      <xdr:spPr>
        <a:xfrm>
          <a:off x="7627620" y="8374380"/>
          <a:ext cx="3886200" cy="556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baseline="0">
              <a:latin typeface="Calibri" panose="020F0502020204030204" pitchFamily="34" charset="0"/>
              <a:cs typeface="Calibri" panose="020F0502020204030204" pitchFamily="34" charset="0"/>
            </a:rPr>
            <a:t>= 1- confidence interval estimate</a:t>
          </a:r>
          <a:endParaRPr lang="en-US" sz="20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3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3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4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4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10</xdr:row>
      <xdr:rowOff>81645</xdr:rowOff>
    </xdr:from>
    <xdr:to>
      <xdr:col>9</xdr:col>
      <xdr:colOff>19050</xdr:colOff>
      <xdr:row>138</xdr:row>
      <xdr:rowOff>19050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8100" y="1986645"/>
          <a:ext cx="9144000" cy="309317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u="sng" baseline="0">
              <a:solidFill>
                <a:srgbClr val="FF0000"/>
              </a:solidFill>
              <a:latin typeface="Lucida Bright" panose="02040602050505020304" pitchFamily="18" charset="0"/>
            </a:rPr>
            <a:t>The required sample size, </a:t>
          </a:r>
          <a:r>
            <a:rPr lang="el-GR" sz="2800" b="1" u="sng" baseline="0">
              <a:solidFill>
                <a:srgbClr val="FF0000"/>
              </a:solidFill>
              <a:latin typeface="Calibri" panose="020F0502020204030204" pitchFamily="34" charset="0"/>
              <a:cs typeface="Calibri" panose="020F0502020204030204" pitchFamily="34" charset="0"/>
            </a:rPr>
            <a:t>σ</a:t>
          </a:r>
          <a:r>
            <a:rPr lang="en-US" sz="2800" b="1" u="sng" baseline="0">
              <a:solidFill>
                <a:srgbClr val="FF0000"/>
              </a:solidFill>
              <a:latin typeface="Lucida Bright" panose="02040602050505020304" pitchFamily="18" charset="0"/>
              <a:cs typeface="Calibri" panose="020F0502020204030204" pitchFamily="34" charset="0"/>
            </a:rPr>
            <a:t> unknown:</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A Georgia lumber mill manager wants to know the average diameter of logs the mill cuts. Not only does she not know </a:t>
          </a:r>
          <a:r>
            <a:rPr lang="el-GR" sz="2800" baseline="0">
              <a:solidFill>
                <a:schemeClr val="tx1"/>
              </a:solidFill>
              <a:latin typeface="Times New Roman" panose="02020603050405020304" pitchFamily="18" charset="0"/>
              <a:cs typeface="Times New Roman" panose="02020603050405020304" pitchFamily="18" charset="0"/>
            </a:rPr>
            <a:t>μ</a:t>
          </a:r>
          <a:r>
            <a:rPr lang="en-US" sz="2800" baseline="0">
              <a:solidFill>
                <a:schemeClr val="tx1"/>
              </a:solidFill>
              <a:latin typeface="Lucida Bright" panose="02040602050505020304" pitchFamily="18" charset="0"/>
              <a:cs typeface="Times New Roman" panose="02020603050405020304" pitchFamily="18" charset="0"/>
            </a:rPr>
            <a:t>, she does not know the population standard deviation. </a:t>
          </a:r>
        </a:p>
        <a:p>
          <a:endParaRPr lang="en-US" sz="2800" baseline="0">
            <a:solidFill>
              <a:schemeClr val="tx1"/>
            </a:solidFill>
            <a:latin typeface="Lucida Bright" panose="02040602050505020304" pitchFamily="18" charset="0"/>
            <a:cs typeface="Times New Roman" panose="02020603050405020304" pitchFamily="18" charset="0"/>
          </a:endParaRPr>
        </a:p>
        <a:p>
          <a:r>
            <a:rPr lang="en-US" sz="2800" baseline="0">
              <a:solidFill>
                <a:schemeClr val="tx1"/>
              </a:solidFill>
              <a:latin typeface="Lucida Bright" panose="02040602050505020304" pitchFamily="18" charset="0"/>
              <a:cs typeface="Times New Roman" panose="02020603050405020304" pitchFamily="18" charset="0"/>
            </a:rPr>
            <a:t>She want a </a:t>
          </a:r>
          <a:r>
            <a:rPr lang="en-US" sz="2800" b="1" baseline="0">
              <a:solidFill>
                <a:srgbClr val="FF0000"/>
              </a:solidFill>
              <a:latin typeface="Lucida Bright" panose="02040602050505020304" pitchFamily="18" charset="0"/>
              <a:cs typeface="Times New Roman" panose="02020603050405020304" pitchFamily="18" charset="0"/>
            </a:rPr>
            <a:t>90% </a:t>
          </a:r>
          <a:r>
            <a:rPr lang="en-US" sz="2800" baseline="0">
              <a:solidFill>
                <a:schemeClr val="tx1"/>
              </a:solidFill>
              <a:latin typeface="Lucida Bright" panose="02040602050505020304" pitchFamily="18" charset="0"/>
              <a:cs typeface="Times New Roman" panose="02020603050405020304" pitchFamily="18" charset="0"/>
            </a:rPr>
            <a:t>confidence level and is willing to have a margin of error of  </a:t>
          </a:r>
          <a:r>
            <a:rPr lang="en-US" sz="2800" b="1" baseline="0">
              <a:solidFill>
                <a:srgbClr val="FF0000"/>
              </a:solidFill>
              <a:latin typeface="Lucida Bright" panose="02040602050505020304" pitchFamily="18" charset="0"/>
              <a:cs typeface="Times New Roman" panose="02020603050405020304" pitchFamily="18" charset="0"/>
            </a:rPr>
            <a:t>0.50 inch </a:t>
          </a:r>
          <a:r>
            <a:rPr lang="en-US" sz="2800" baseline="0">
              <a:solidFill>
                <a:schemeClr val="tx1"/>
              </a:solidFill>
              <a:latin typeface="Lucida Bright" panose="02040602050505020304" pitchFamily="18" charset="0"/>
              <a:cs typeface="Times New Roman" panose="02020603050405020304" pitchFamily="18" charset="0"/>
            </a:rPr>
            <a:t>in estimating the true mean diameter. </a:t>
          </a:r>
        </a:p>
        <a:p>
          <a:endParaRPr lang="en-US" sz="2800" baseline="0">
            <a:solidFill>
              <a:schemeClr val="tx1"/>
            </a:solidFill>
            <a:latin typeface="Lucida Bright" panose="02040602050505020304" pitchFamily="18" charset="0"/>
            <a:cs typeface="Times New Roman" panose="02020603050405020304" pitchFamily="18" charset="0"/>
          </a:endParaRPr>
        </a:p>
        <a:p>
          <a:r>
            <a:rPr lang="en-US" sz="2800" baseline="0">
              <a:solidFill>
                <a:schemeClr val="tx1"/>
              </a:solidFill>
              <a:latin typeface="Lucida Bright" panose="02040602050505020304" pitchFamily="18" charset="0"/>
              <a:cs typeface="Times New Roman" panose="02020603050405020304" pitchFamily="18" charset="0"/>
            </a:rPr>
            <a:t>The required sample size can be determined using the following steps:</a:t>
          </a:r>
        </a:p>
        <a:p>
          <a:endParaRPr lang="en-US" sz="2800" baseline="0">
            <a:solidFill>
              <a:schemeClr val="accent5">
                <a:lumMod val="50000"/>
              </a:schemeClr>
            </a:solidFill>
            <a:latin typeface="Lucida Bright" panose="02040602050505020304" pitchFamily="18" charset="0"/>
            <a:cs typeface="Calibri" panose="020F0502020204030204" pitchFamily="34" charset="0"/>
          </a:endParaRPr>
        </a:p>
        <a:p>
          <a:r>
            <a:rPr lang="en-US" sz="2800" b="1" u="sng" baseline="0">
              <a:solidFill>
                <a:schemeClr val="accent5">
                  <a:lumMod val="50000"/>
                </a:schemeClr>
              </a:solidFill>
              <a:latin typeface="Lucida Bright" panose="02040602050505020304" pitchFamily="18" charset="0"/>
              <a:cs typeface="Calibri" panose="020F0502020204030204" pitchFamily="34" charset="0"/>
            </a:rPr>
            <a:t>Step 1. Specify the desired margin of error.</a:t>
          </a: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The manager wishes to have his estimate to be within +/- 0.50 inch, so the margin of error is;         </a:t>
          </a:r>
          <a:r>
            <a:rPr lang="en-US" sz="2800" b="1" baseline="0">
              <a:solidFill>
                <a:srgbClr val="FF0000"/>
              </a:solidFill>
              <a:latin typeface="Lucida Bright" panose="02040602050505020304" pitchFamily="18" charset="0"/>
              <a:cs typeface="Calibri" panose="020F0502020204030204" pitchFamily="34" charset="0"/>
            </a:rPr>
            <a:t>e = 0.5 inch.</a:t>
          </a:r>
        </a:p>
        <a:p>
          <a:endParaRPr lang="en-US" sz="2800" baseline="0">
            <a:solidFill>
              <a:schemeClr val="accent5">
                <a:lumMod val="50000"/>
              </a:schemeClr>
            </a:solidFill>
            <a:latin typeface="Lucida Bright" panose="02040602050505020304" pitchFamily="18" charset="0"/>
            <a:cs typeface="Calibri" panose="020F0502020204030204" pitchFamily="34" charset="0"/>
          </a:endParaRPr>
        </a:p>
        <a:p>
          <a:endParaRPr lang="en-US" sz="2800">
            <a:effectLst/>
          </a:endParaRPr>
        </a:p>
        <a:p>
          <a:r>
            <a:rPr lang="en-US" sz="3200" b="1" u="sng" baseline="0">
              <a:solidFill>
                <a:schemeClr val="accent5">
                  <a:lumMod val="50000"/>
                </a:schemeClr>
              </a:solidFill>
              <a:effectLst/>
              <a:latin typeface="Lucida Bright" panose="02040602050505020304" pitchFamily="18" charset="0"/>
              <a:ea typeface="+mn-ea"/>
              <a:cs typeface="+mn-cs"/>
            </a:rPr>
            <a:t>Step 2. Calculate the Sample Mean : </a:t>
          </a:r>
          <a:endParaRPr lang="en-US" sz="3200">
            <a:solidFill>
              <a:schemeClr val="accent5">
                <a:lumMod val="50000"/>
              </a:schemeClr>
            </a:solidFill>
            <a:effectLst/>
            <a:latin typeface="Lucida Bright" panose="02040602050505020304" pitchFamily="18"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1" u="sng" baseline="0">
              <a:solidFill>
                <a:schemeClr val="accent5">
                  <a:lumMod val="50000"/>
                </a:schemeClr>
              </a:solidFill>
              <a:latin typeface="Lucida Bright" panose="02040602050505020304" pitchFamily="18" charset="0"/>
              <a:cs typeface="Calibri" panose="020F0502020204030204" pitchFamily="34" charset="0"/>
            </a:rPr>
            <a:t>Step 3. Determine an estimate for the population standard deviation:</a:t>
          </a: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The manager will select a pilot sample of </a:t>
          </a:r>
          <a:r>
            <a:rPr lang="en-US" sz="2800" b="1" baseline="0">
              <a:solidFill>
                <a:srgbClr val="FF0000"/>
              </a:solidFill>
              <a:latin typeface="Lucida Bright" panose="02040602050505020304" pitchFamily="18" charset="0"/>
              <a:cs typeface="Calibri" panose="020F0502020204030204" pitchFamily="34" charset="0"/>
            </a:rPr>
            <a:t>n = 20 </a:t>
          </a:r>
          <a:r>
            <a:rPr lang="en-US" sz="2800" baseline="0">
              <a:solidFill>
                <a:schemeClr val="tx1"/>
              </a:solidFill>
              <a:latin typeface="Lucida Bright" panose="02040602050505020304" pitchFamily="18" charset="0"/>
              <a:cs typeface="Calibri" panose="020F0502020204030204" pitchFamily="34" charset="0"/>
            </a:rPr>
            <a:t>logs and measure the diameter of which.</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Thus, </a:t>
          </a:r>
          <a:r>
            <a:rPr lang="el-GR" sz="2800" baseline="0">
              <a:solidFill>
                <a:schemeClr val="tx1"/>
              </a:solidFill>
              <a:latin typeface="Calibri" panose="020F0502020204030204" pitchFamily="34" charset="0"/>
              <a:cs typeface="Calibri" panose="020F0502020204030204" pitchFamily="34" charset="0"/>
            </a:rPr>
            <a:t>σ</a:t>
          </a:r>
          <a:r>
            <a:rPr lang="en-US" sz="2800" baseline="0">
              <a:solidFill>
                <a:schemeClr val="tx1"/>
              </a:solidFill>
              <a:latin typeface="Lucida Bright" panose="02040602050505020304" pitchFamily="18" charset="0"/>
              <a:cs typeface="Calibri" panose="020F0502020204030204" pitchFamily="34" charset="0"/>
            </a:rPr>
            <a:t> =</a:t>
          </a:r>
          <a:r>
            <a:rPr lang="en-US" sz="2800" b="1" baseline="0">
              <a:solidFill>
                <a:srgbClr val="C00000"/>
              </a:solidFill>
              <a:latin typeface="Lucida Bright" panose="02040602050505020304" pitchFamily="18" charset="0"/>
              <a:cs typeface="Calibri" panose="020F0502020204030204" pitchFamily="34" charset="0"/>
            </a:rPr>
            <a:t> 4.8515</a:t>
          </a: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aseline="0">
            <a:solidFill>
              <a:schemeClr val="tx1"/>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1" u="sng" baseline="0">
              <a:solidFill>
                <a:schemeClr val="accent5">
                  <a:lumMod val="50000"/>
                </a:schemeClr>
              </a:solidFill>
              <a:latin typeface="Lucida Bright" panose="02040602050505020304" pitchFamily="18" charset="0"/>
              <a:cs typeface="Calibri" panose="020F0502020204030204" pitchFamily="34" charset="0"/>
            </a:rPr>
            <a:t>Step 4. Determine the critical value for the desired level of confidence:</a:t>
          </a:r>
        </a:p>
        <a:p>
          <a:r>
            <a:rPr lang="en-US" sz="1100" b="0" i="0" u="none" strike="noStrike">
              <a:solidFill>
                <a:schemeClr val="dk1"/>
              </a:solidFill>
              <a:effectLst/>
              <a:latin typeface="+mn-lt"/>
              <a:ea typeface="+mn-ea"/>
              <a:cs typeface="+mn-cs"/>
            </a:rPr>
            <a:t> </a:t>
          </a:r>
          <a:r>
            <a:rPr lang="en-US" sz="2800"/>
            <a:t> </a:t>
          </a:r>
        </a:p>
        <a:p>
          <a:r>
            <a:rPr lang="en-US" sz="2800" baseline="0">
              <a:solidFill>
                <a:schemeClr val="tx1"/>
              </a:solidFill>
              <a:latin typeface="Lucida Bright" panose="02040602050505020304" pitchFamily="18" charset="0"/>
              <a:cs typeface="Calibri" panose="020F0502020204030204" pitchFamily="34" charset="0"/>
            </a:rPr>
            <a:t>The critical value will be a z-value:</a:t>
          </a:r>
        </a:p>
        <a:p>
          <a:endParaRPr lang="en-US" sz="2800" baseline="0">
            <a:solidFill>
              <a:schemeClr val="tx1"/>
            </a:solidFill>
            <a:latin typeface="Lucida Bright" panose="02040602050505020304" pitchFamily="18" charset="0"/>
            <a:cs typeface="Calibri" panose="020F0502020204030204" pitchFamily="34" charset="0"/>
          </a:endParaRPr>
        </a:p>
        <a:p>
          <a:r>
            <a:rPr lang="el-GR" sz="2800" baseline="0">
              <a:solidFill>
                <a:schemeClr val="tx1"/>
              </a:solidFill>
              <a:latin typeface="Times New Roman" panose="02020603050405020304" pitchFamily="18" charset="0"/>
              <a:cs typeface="Times New Roman" panose="02020603050405020304" pitchFamily="18" charset="0"/>
            </a:rPr>
            <a:t>α</a:t>
          </a:r>
          <a:r>
            <a:rPr lang="en-US" sz="2800" baseline="0">
              <a:solidFill>
                <a:schemeClr val="tx1"/>
              </a:solidFill>
              <a:latin typeface="Lucida Bright" panose="02040602050505020304" pitchFamily="18" charset="0"/>
              <a:cs typeface="Times New Roman" panose="02020603050405020304" pitchFamily="18" charset="0"/>
            </a:rPr>
            <a:t>  = </a:t>
          </a:r>
          <a:r>
            <a:rPr lang="en-US" sz="2800" baseline="0">
              <a:solidFill>
                <a:schemeClr val="tx1"/>
              </a:solidFill>
              <a:latin typeface="Lucida Bright" panose="02040602050505020304" pitchFamily="18" charset="0"/>
              <a:cs typeface="Calibri" panose="020F0502020204030204" pitchFamily="34" charset="0"/>
            </a:rPr>
            <a:t>1 - 0.90 = 0.10</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α/2 = 0.1/2 = </a:t>
          </a:r>
          <a:r>
            <a:rPr lang="en-US" sz="2800" b="1" baseline="0">
              <a:solidFill>
                <a:srgbClr val="FF0000"/>
              </a:solidFill>
              <a:latin typeface="Lucida Bright" panose="02040602050505020304" pitchFamily="18" charset="0"/>
              <a:cs typeface="Calibri" panose="020F0502020204030204" pitchFamily="34" charset="0"/>
            </a:rPr>
            <a:t>0.05</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z(0.05) = NORM.S.INV(0.95) = </a:t>
          </a:r>
          <a:r>
            <a:rPr lang="en-US" sz="2800" b="1" baseline="0">
              <a:solidFill>
                <a:srgbClr val="FF0000"/>
              </a:solidFill>
              <a:latin typeface="Lucida Bright" panose="02040602050505020304" pitchFamily="18" charset="0"/>
              <a:cs typeface="Calibri" panose="020F0502020204030204" pitchFamily="34" charset="0"/>
            </a:rPr>
            <a:t>1.6449</a:t>
          </a:r>
        </a:p>
        <a:p>
          <a:endParaRPr lang="en-US" sz="2800"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endParaRPr lang="en-US" sz="2800" b="1" u="sng" baseline="0">
            <a:solidFill>
              <a:schemeClr val="accent5">
                <a:lumMod val="50000"/>
              </a:schemeClr>
            </a:solidFill>
            <a:latin typeface="Lucida Bright" panose="02040602050505020304" pitchFamily="18" charset="0"/>
            <a:cs typeface="Calibri" panose="020F0502020204030204" pitchFamily="34" charset="0"/>
          </a:endParaRPr>
        </a:p>
        <a:p>
          <a:r>
            <a:rPr lang="en-US" sz="2800" b="1" u="sng" baseline="0">
              <a:solidFill>
                <a:schemeClr val="accent5">
                  <a:lumMod val="50000"/>
                </a:schemeClr>
              </a:solidFill>
              <a:latin typeface="Lucida Bright" panose="02040602050505020304" pitchFamily="18" charset="0"/>
              <a:cs typeface="Calibri" panose="020F0502020204030204" pitchFamily="34" charset="0"/>
            </a:rPr>
            <a:t>Step 5. Compute the required sample size:</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n = (((z </a:t>
          </a:r>
          <a:r>
            <a:rPr lang="el-GR" sz="2800" baseline="0">
              <a:solidFill>
                <a:schemeClr val="tx1"/>
              </a:solidFill>
              <a:latin typeface="Times New Roman" panose="02020603050405020304" pitchFamily="18" charset="0"/>
              <a:cs typeface="Times New Roman" panose="02020603050405020304" pitchFamily="18" charset="0"/>
            </a:rPr>
            <a:t>α</a:t>
          </a:r>
          <a:r>
            <a:rPr lang="en-US" sz="2800" baseline="0">
              <a:solidFill>
                <a:schemeClr val="tx1"/>
              </a:solidFill>
              <a:latin typeface="Lucida Bright" panose="02040602050505020304" pitchFamily="18" charset="0"/>
              <a:cs typeface="Times New Roman" panose="02020603050405020304" pitchFamily="18" charset="0"/>
            </a:rPr>
            <a:t>/2)^2)*</a:t>
          </a:r>
          <a:r>
            <a:rPr lang="el-GR" sz="2800" baseline="0">
              <a:solidFill>
                <a:schemeClr val="tx1"/>
              </a:solidFill>
              <a:latin typeface="Calibri" panose="020F0502020204030204" pitchFamily="34" charset="0"/>
              <a:cs typeface="Calibri" panose="020F0502020204030204" pitchFamily="34" charset="0"/>
            </a:rPr>
            <a:t>σ</a:t>
          </a:r>
          <a:r>
            <a:rPr lang="en-US" sz="2800" baseline="0">
              <a:solidFill>
                <a:schemeClr val="tx1"/>
              </a:solidFill>
              <a:latin typeface="Lucida Bright" panose="02040602050505020304" pitchFamily="18" charset="0"/>
              <a:cs typeface="Calibri" panose="020F0502020204030204" pitchFamily="34" charset="0"/>
            </a:rPr>
            <a:t>^2)/e^2 =</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 ((1.6449^2)*(4.8515^2))/(0.5^2) =254.74</a:t>
          </a:r>
        </a:p>
        <a:p>
          <a:endParaRPr lang="en-US" sz="2800" baseline="0">
            <a:solidFill>
              <a:schemeClr val="tx1"/>
            </a:solidFill>
            <a:latin typeface="Lucida Bright" panose="02040602050505020304" pitchFamily="18" charset="0"/>
            <a:cs typeface="Calibri" panose="020F0502020204030204" pitchFamily="34" charset="0"/>
          </a:endParaRPr>
        </a:p>
        <a:p>
          <a:r>
            <a:rPr lang="en-US" sz="2800" baseline="0">
              <a:solidFill>
                <a:schemeClr val="tx1"/>
              </a:solidFill>
              <a:latin typeface="Lucida Bright" panose="02040602050505020304" pitchFamily="18" charset="0"/>
              <a:cs typeface="Calibri" panose="020F0502020204030204" pitchFamily="34" charset="0"/>
            </a:rPr>
            <a:t> or approx. </a:t>
          </a:r>
          <a:r>
            <a:rPr lang="en-US" sz="2800" b="1" baseline="0">
              <a:solidFill>
                <a:srgbClr val="FF0000"/>
              </a:solidFill>
              <a:latin typeface="Lucida Bright" panose="02040602050505020304" pitchFamily="18" charset="0"/>
              <a:cs typeface="Calibri" panose="020F0502020204030204" pitchFamily="34" charset="0"/>
            </a:rPr>
            <a:t>255</a:t>
          </a:r>
        </a:p>
        <a:p>
          <a:endParaRPr lang="en-US" sz="2000" baseline="0">
            <a:solidFill>
              <a:schemeClr val="tx1"/>
            </a:solidFill>
            <a:latin typeface="Calibri" panose="020F0502020204030204" pitchFamily="34" charset="0"/>
            <a:cs typeface="Calibri" panose="020F0502020204030204" pitchFamily="34" charset="0"/>
          </a:endParaRPr>
        </a:p>
      </xdr:txBody>
    </xdr:sp>
    <xdr:clientData/>
  </xdr:twoCellAnchor>
  <xdr:twoCellAnchor>
    <xdr:from>
      <xdr:col>1</xdr:col>
      <xdr:colOff>81643</xdr:colOff>
      <xdr:row>2</xdr:row>
      <xdr:rowOff>149678</xdr:rowOff>
    </xdr:from>
    <xdr:to>
      <xdr:col>3</xdr:col>
      <xdr:colOff>428625</xdr:colOff>
      <xdr:row>8</xdr:row>
      <xdr:rowOff>63499</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691243" y="530678"/>
          <a:ext cx="1566182" cy="105682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125187</xdr:colOff>
      <xdr:row>4</xdr:row>
      <xdr:rowOff>157842</xdr:rowOff>
    </xdr:from>
    <xdr:to>
      <xdr:col>9</xdr:col>
      <xdr:colOff>125187</xdr:colOff>
      <xdr:row>52</xdr:row>
      <xdr:rowOff>114301</xdr:rowOff>
    </xdr:to>
    <xdr:cxnSp macro="">
      <xdr:nvCxnSpPr>
        <xdr:cNvPr id="11" name="Straight Connector 10">
          <a:extLst>
            <a:ext uri="{FF2B5EF4-FFF2-40B4-BE49-F238E27FC236}">
              <a16:creationId xmlns:a16="http://schemas.microsoft.com/office/drawing/2014/main" id="{00000000-0008-0000-0500-00000B000000}"/>
            </a:ext>
          </a:extLst>
        </xdr:cNvPr>
        <xdr:cNvCxnSpPr/>
      </xdr:nvCxnSpPr>
      <xdr:spPr>
        <a:xfrm>
          <a:off x="9259662" y="919842"/>
          <a:ext cx="0" cy="1192938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517071</xdr:colOff>
      <xdr:row>4</xdr:row>
      <xdr:rowOff>119741</xdr:rowOff>
    </xdr:from>
    <xdr:to>
      <xdr:col>18</xdr:col>
      <xdr:colOff>272142</xdr:colOff>
      <xdr:row>8</xdr:row>
      <xdr:rowOff>146956</xdr:rowOff>
    </xdr:to>
    <xdr:sp macro="" textlink="">
      <xdr:nvSpPr>
        <xdr:cNvPr id="12" name="Rounded Rectangle 5">
          <a:extLst>
            <a:ext uri="{FF2B5EF4-FFF2-40B4-BE49-F238E27FC236}">
              <a16:creationId xmlns:a16="http://schemas.microsoft.com/office/drawing/2014/main" id="{00000000-0008-0000-0500-00000C000000}"/>
            </a:ext>
          </a:extLst>
        </xdr:cNvPr>
        <xdr:cNvSpPr/>
      </xdr:nvSpPr>
      <xdr:spPr>
        <a:xfrm>
          <a:off x="12280446" y="881741"/>
          <a:ext cx="635589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13" name="Rounded Rectangle 7">
          <a:extLst>
            <a:ext uri="{FF2B5EF4-FFF2-40B4-BE49-F238E27FC236}">
              <a16:creationId xmlns:a16="http://schemas.microsoft.com/office/drawing/2014/main" id="{00000000-0008-0000-0500-00000D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12</xdr:col>
      <xdr:colOff>857251</xdr:colOff>
      <xdr:row>120</xdr:row>
      <xdr:rowOff>171450</xdr:rowOff>
    </xdr:from>
    <xdr:to>
      <xdr:col>13</xdr:col>
      <xdr:colOff>1162050</xdr:colOff>
      <xdr:row>125</xdr:row>
      <xdr:rowOff>76200</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15468601" y="29641800"/>
          <a:ext cx="3009899" cy="857250"/>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1">
              <a:solidFill>
                <a:srgbClr val="FFFF00"/>
              </a:solidFill>
              <a:latin typeface="Lucida Bright" panose="02040602050505020304" pitchFamily="18" charset="0"/>
            </a:rPr>
            <a:t>Approx.</a:t>
          </a:r>
          <a:r>
            <a:rPr lang="en-US" sz="2400" b="1" baseline="0">
              <a:solidFill>
                <a:srgbClr val="FFFF00"/>
              </a:solidFill>
              <a:latin typeface="Lucida Bright" panose="02040602050505020304" pitchFamily="18" charset="0"/>
            </a:rPr>
            <a:t> 255 </a:t>
          </a:r>
          <a:endParaRPr lang="en-US" sz="2400" b="1">
            <a:solidFill>
              <a:srgbClr val="FFFF00"/>
            </a:solidFill>
            <a:latin typeface="Lucida Bright" panose="02040602050505020304" pitchFamily="18" charset="0"/>
          </a:endParaRPr>
        </a:p>
      </xdr:txBody>
    </xdr:sp>
    <xdr:clientData/>
  </xdr:twoCellAnchor>
  <xdr:twoCellAnchor>
    <xdr:from>
      <xdr:col>9</xdr:col>
      <xdr:colOff>333376</xdr:colOff>
      <xdr:row>9</xdr:row>
      <xdr:rowOff>171450</xdr:rowOff>
    </xdr:from>
    <xdr:to>
      <xdr:col>11</xdr:col>
      <xdr:colOff>323850</xdr:colOff>
      <xdr:row>15</xdr:row>
      <xdr:rowOff>142875</xdr:rowOff>
    </xdr:to>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9467851" y="1885950"/>
          <a:ext cx="2009774" cy="111442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2: </a:t>
          </a:r>
        </a:p>
        <a:p>
          <a:pPr algn="ctr"/>
          <a:r>
            <a:rPr lang="en-US" sz="2000">
              <a:latin typeface="Lucida Bright" panose="02040602050505020304" pitchFamily="18" charset="0"/>
            </a:rPr>
            <a:t>Sample</a:t>
          </a:r>
          <a:r>
            <a:rPr lang="en-US" sz="2000" baseline="0">
              <a:latin typeface="Lucida Bright" panose="02040602050505020304" pitchFamily="18" charset="0"/>
            </a:rPr>
            <a:t> </a:t>
          </a:r>
          <a:r>
            <a:rPr lang="en-US" sz="2000">
              <a:latin typeface="Lucida Bright" panose="02040602050505020304" pitchFamily="18" charset="0"/>
            </a:rPr>
            <a:t>mean</a:t>
          </a:r>
        </a:p>
      </xdr:txBody>
    </xdr:sp>
    <xdr:clientData/>
  </xdr:twoCellAnchor>
  <xdr:twoCellAnchor>
    <xdr:from>
      <xdr:col>10</xdr:col>
      <xdr:colOff>12701</xdr:colOff>
      <xdr:row>52</xdr:row>
      <xdr:rowOff>133350</xdr:rowOff>
    </xdr:from>
    <xdr:to>
      <xdr:col>11</xdr:col>
      <xdr:colOff>1600200</xdr:colOff>
      <xdr:row>55</xdr:row>
      <xdr:rowOff>133349</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9785351" y="13392150"/>
          <a:ext cx="4197349" cy="7048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3. </a:t>
          </a:r>
        </a:p>
        <a:p>
          <a:pPr algn="ctr"/>
          <a:r>
            <a:rPr lang="en-US" sz="2000">
              <a:latin typeface="Lucida Bright" panose="02040602050505020304" pitchFamily="18" charset="0"/>
            </a:rPr>
            <a:t>Sample Standard</a:t>
          </a:r>
          <a:r>
            <a:rPr lang="en-US" sz="2000" baseline="0">
              <a:latin typeface="Lucida Bright" panose="02040602050505020304" pitchFamily="18" charset="0"/>
            </a:rPr>
            <a:t> Deviation</a:t>
          </a:r>
          <a:endParaRPr lang="en-US" sz="2000">
            <a:latin typeface="Lucida Bright" panose="02040602050505020304" pitchFamily="18" charset="0"/>
          </a:endParaRPr>
        </a:p>
      </xdr:txBody>
    </xdr:sp>
    <xdr:clientData/>
  </xdr:twoCellAnchor>
  <xdr:twoCellAnchor>
    <xdr:from>
      <xdr:col>10</xdr:col>
      <xdr:colOff>25401</xdr:colOff>
      <xdr:row>82</xdr:row>
      <xdr:rowOff>152400</xdr:rowOff>
    </xdr:from>
    <xdr:to>
      <xdr:col>12</xdr:col>
      <xdr:colOff>38100</xdr:colOff>
      <xdr:row>86</xdr:row>
      <xdr:rowOff>60325</xdr:rowOff>
    </xdr:to>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9798051" y="22383750"/>
          <a:ext cx="4851399" cy="66992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10</xdr:col>
      <xdr:colOff>69851</xdr:colOff>
      <xdr:row>115</xdr:row>
      <xdr:rowOff>66675</xdr:rowOff>
    </xdr:from>
    <xdr:to>
      <xdr:col>11</xdr:col>
      <xdr:colOff>2019300</xdr:colOff>
      <xdr:row>118</xdr:row>
      <xdr:rowOff>19050</xdr:rowOff>
    </xdr:to>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9842501" y="28584525"/>
          <a:ext cx="4559299" cy="52387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12</xdr:col>
      <xdr:colOff>542926</xdr:colOff>
      <xdr:row>63</xdr:row>
      <xdr:rowOff>76201</xdr:rowOff>
    </xdr:from>
    <xdr:to>
      <xdr:col>15</xdr:col>
      <xdr:colOff>571500</xdr:colOff>
      <xdr:row>66</xdr:row>
      <xdr:rowOff>152401</xdr:rowOff>
    </xdr:to>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5154276" y="15830551"/>
          <a:ext cx="5362574" cy="1257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Path: Data</a:t>
          </a:r>
          <a:r>
            <a:rPr lang="en-US" sz="2000" baseline="0">
              <a:latin typeface="Lucida Bright" panose="02040602050505020304" pitchFamily="18" charset="0"/>
            </a:rPr>
            <a:t> to Data Analysis to Descriptive Statistics</a:t>
          </a:r>
          <a:endParaRPr lang="en-US" sz="2000">
            <a:latin typeface="Lucida Bright" panose="02040602050505020304" pitchFamily="18" charset="0"/>
          </a:endParaRPr>
        </a:p>
      </xdr:txBody>
    </xdr:sp>
    <xdr:clientData/>
  </xdr:twoCellAnchor>
  <xdr:twoCellAnchor>
    <xdr:from>
      <xdr:col>11</xdr:col>
      <xdr:colOff>304800</xdr:colOff>
      <xdr:row>44</xdr:row>
      <xdr:rowOff>133349</xdr:rowOff>
    </xdr:from>
    <xdr:to>
      <xdr:col>12</xdr:col>
      <xdr:colOff>533400</xdr:colOff>
      <xdr:row>47</xdr:row>
      <xdr:rowOff>133350</xdr:rowOff>
    </xdr:to>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12687300" y="11734799"/>
          <a:ext cx="2457450" cy="704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501/20</a:t>
          </a:r>
        </a:p>
      </xdr:txBody>
    </xdr:sp>
    <xdr:clientData/>
  </xdr:twoCellAnchor>
  <xdr:twoCellAnchor>
    <xdr:from>
      <xdr:col>13</xdr:col>
      <xdr:colOff>1019176</xdr:colOff>
      <xdr:row>88</xdr:row>
      <xdr:rowOff>95249</xdr:rowOff>
    </xdr:from>
    <xdr:to>
      <xdr:col>16</xdr:col>
      <xdr:colOff>133350</xdr:colOff>
      <xdr:row>94</xdr:row>
      <xdr:rowOff>0</xdr:rowOff>
    </xdr:to>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18335626" y="23469599"/>
          <a:ext cx="2466974" cy="1047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NORM.S.INV(0.95)</a:t>
          </a:r>
        </a:p>
      </xdr:txBody>
    </xdr:sp>
    <xdr:clientData/>
  </xdr:twoCellAnchor>
  <xdr:twoCellAnchor>
    <xdr:from>
      <xdr:col>16</xdr:col>
      <xdr:colOff>800100</xdr:colOff>
      <xdr:row>88</xdr:row>
      <xdr:rowOff>133350</xdr:rowOff>
    </xdr:from>
    <xdr:to>
      <xdr:col>17</xdr:col>
      <xdr:colOff>1114425</xdr:colOff>
      <xdr:row>93</xdr:row>
      <xdr:rowOff>152400</xdr:rowOff>
    </xdr:to>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21469350" y="23507700"/>
              <a:ext cx="2847975" cy="971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14:m>
                <m:oMath xmlns:m="http://schemas.openxmlformats.org/officeDocument/2006/math">
                  <m:acc>
                    <m:accPr>
                      <m:chr m:val="̅"/>
                      <m:ctrlPr>
                        <a:rPr lang="en-US" sz="2800" i="1">
                          <a:latin typeface="Cambria Math" panose="02040503050406030204" pitchFamily="18" charset="0"/>
                        </a:rPr>
                      </m:ctrlPr>
                    </m:accPr>
                    <m:e>
                      <m:r>
                        <a:rPr lang="en-US" sz="2800" b="0" i="1">
                          <a:latin typeface="Cambria Math" panose="02040503050406030204" pitchFamily="18" charset="0"/>
                        </a:rPr>
                        <m:t>𝑋</m:t>
                      </m:r>
                    </m:e>
                  </m:acc>
                </m:oMath>
              </a14:m>
              <a:r>
                <a:rPr lang="en-US" sz="2800"/>
                <a:t> +/-  </a:t>
              </a:r>
              <a:r>
                <a:rPr lang="en-US" sz="2800" b="1">
                  <a:solidFill>
                    <a:srgbClr val="FF0000"/>
                  </a:solidFill>
                </a:rPr>
                <a:t>z</a:t>
              </a:r>
              <a:r>
                <a:rPr lang="el-GR" sz="2800" b="1" baseline="-25000">
                  <a:solidFill>
                    <a:srgbClr val="FF0000"/>
                  </a:solidFill>
                  <a:latin typeface="Times New Roman" panose="02020603050405020304" pitchFamily="18" charset="0"/>
                  <a:cs typeface="Times New Roman" panose="02020603050405020304" pitchFamily="18" charset="0"/>
                </a:rPr>
                <a:t>α</a:t>
              </a:r>
              <a:r>
                <a:rPr lang="en-US" sz="2800" b="1" baseline="-25000">
                  <a:solidFill>
                    <a:srgbClr val="FF0000"/>
                  </a:solidFill>
                  <a:latin typeface="Times New Roman" panose="02020603050405020304" pitchFamily="18" charset="0"/>
                  <a:cs typeface="Times New Roman" panose="02020603050405020304" pitchFamily="18" charset="0"/>
                </a:rPr>
                <a:t>/2</a:t>
              </a:r>
              <a:r>
                <a:rPr lang="en-US" sz="2800" baseline="-25000">
                  <a:latin typeface="Times New Roman" panose="02020603050405020304" pitchFamily="18" charset="0"/>
                  <a:cs typeface="Times New Roman" panose="02020603050405020304" pitchFamily="18" charset="0"/>
                </a:rPr>
                <a:t>  </a:t>
              </a:r>
              <a:r>
                <a:rPr lang="en-US" sz="2800" baseline="0">
                  <a:latin typeface="Times New Roman" panose="02020603050405020304" pitchFamily="18" charset="0"/>
                  <a:cs typeface="Times New Roman" panose="02020603050405020304" pitchFamily="18" charset="0"/>
                </a:rPr>
                <a:t>* </a:t>
              </a:r>
              <a14:m>
                <m:oMath xmlns:m="http://schemas.openxmlformats.org/officeDocument/2006/math">
                  <m:f>
                    <m:fPr>
                      <m:ctrlPr>
                        <a:rPr lang="en-US" sz="2800" i="1" baseline="0">
                          <a:latin typeface="Cambria Math" panose="02040503050406030204" pitchFamily="18" charset="0"/>
                          <a:cs typeface="Times New Roman" panose="02020603050405020304" pitchFamily="18" charset="0"/>
                        </a:rPr>
                      </m:ctrlPr>
                    </m:fPr>
                    <m:num>
                      <m:r>
                        <m:rPr>
                          <m:sty m:val="p"/>
                        </m:rPr>
                        <a:rPr lang="el-GR" sz="2800" i="1" baseline="0">
                          <a:latin typeface="Cambria Math" panose="02040503050406030204" pitchFamily="18" charset="0"/>
                          <a:cs typeface="Times New Roman" panose="02020603050405020304" pitchFamily="18" charset="0"/>
                        </a:rPr>
                        <m:t>σ</m:t>
                      </m:r>
                    </m:num>
                    <m:den>
                      <m:rad>
                        <m:radPr>
                          <m:degHide m:val="on"/>
                          <m:ctrlPr>
                            <a:rPr lang="en-US" sz="2800" i="1" baseline="0">
                              <a:latin typeface="Cambria Math" panose="02040503050406030204" pitchFamily="18" charset="0"/>
                              <a:cs typeface="Times New Roman" panose="02020603050405020304" pitchFamily="18" charset="0"/>
                            </a:rPr>
                          </m:ctrlPr>
                        </m:radPr>
                        <m:deg/>
                        <m:e>
                          <m:r>
                            <a:rPr lang="en-US" sz="2800" b="0" i="1" baseline="0">
                              <a:latin typeface="Cambria Math" panose="02040503050406030204" pitchFamily="18" charset="0"/>
                              <a:cs typeface="Times New Roman" panose="02020603050405020304" pitchFamily="18" charset="0"/>
                            </a:rPr>
                            <m:t>𝑛</m:t>
                          </m:r>
                        </m:e>
                      </m:rad>
                    </m:den>
                  </m:f>
                </m:oMath>
              </a14:m>
              <a:endParaRPr lang="en-US" sz="2800" baseline="0"/>
            </a:p>
          </xdr:txBody>
        </xdr:sp>
      </mc:Choice>
      <mc:Fallback xmlns="">
        <xdr:sp macro="" textlink="">
          <xdr:nvSpPr>
            <xdr:cNvPr id="22" name="TextBox 21">
              <a:extLst>
                <a:ext uri="{FF2B5EF4-FFF2-40B4-BE49-F238E27FC236}">
                  <a16:creationId xmlns:a16="http://schemas.microsoft.com/office/drawing/2014/main" id="{2378BA0B-56B2-42F5-9AE0-24FC404A287F}"/>
                </a:ext>
              </a:extLst>
            </xdr:cNvPr>
            <xdr:cNvSpPr txBox="1"/>
          </xdr:nvSpPr>
          <xdr:spPr>
            <a:xfrm>
              <a:off x="21469350" y="23507700"/>
              <a:ext cx="2847975" cy="971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0" i="0">
                  <a:latin typeface="Cambria Math" panose="02040503050406030204" pitchFamily="18" charset="0"/>
                </a:rPr>
                <a:t>𝑋 ̅</a:t>
              </a:r>
              <a:r>
                <a:rPr lang="en-US" sz="2800"/>
                <a:t> +/-  </a:t>
              </a:r>
              <a:r>
                <a:rPr lang="en-US" sz="2800" b="1">
                  <a:solidFill>
                    <a:srgbClr val="FF0000"/>
                  </a:solidFill>
                </a:rPr>
                <a:t>z</a:t>
              </a:r>
              <a:r>
                <a:rPr lang="el-GR" sz="2800" b="1" baseline="-25000">
                  <a:solidFill>
                    <a:srgbClr val="FF0000"/>
                  </a:solidFill>
                  <a:latin typeface="Times New Roman" panose="02020603050405020304" pitchFamily="18" charset="0"/>
                  <a:cs typeface="Times New Roman" panose="02020603050405020304" pitchFamily="18" charset="0"/>
                </a:rPr>
                <a:t>α</a:t>
              </a:r>
              <a:r>
                <a:rPr lang="en-US" sz="2800" b="1" baseline="-25000">
                  <a:solidFill>
                    <a:srgbClr val="FF0000"/>
                  </a:solidFill>
                  <a:latin typeface="Times New Roman" panose="02020603050405020304" pitchFamily="18" charset="0"/>
                  <a:cs typeface="Times New Roman" panose="02020603050405020304" pitchFamily="18" charset="0"/>
                </a:rPr>
                <a:t>/2</a:t>
              </a:r>
              <a:r>
                <a:rPr lang="en-US" sz="2800" baseline="-25000">
                  <a:latin typeface="Times New Roman" panose="02020603050405020304" pitchFamily="18" charset="0"/>
                  <a:cs typeface="Times New Roman" panose="02020603050405020304" pitchFamily="18" charset="0"/>
                </a:rPr>
                <a:t>  </a:t>
              </a:r>
              <a:r>
                <a:rPr lang="en-US" sz="2800" baseline="0">
                  <a:latin typeface="Times New Roman" panose="02020603050405020304" pitchFamily="18" charset="0"/>
                  <a:cs typeface="Times New Roman" panose="02020603050405020304" pitchFamily="18" charset="0"/>
                </a:rPr>
                <a:t>* </a:t>
              </a:r>
              <a:r>
                <a:rPr lang="el-GR" sz="2800" i="0" baseline="0">
                  <a:latin typeface="Cambria Math" panose="02040503050406030204" pitchFamily="18" charset="0"/>
                  <a:cs typeface="Times New Roman" panose="02020603050405020304" pitchFamily="18" charset="0"/>
                </a:rPr>
                <a:t>σ</a:t>
              </a:r>
              <a:r>
                <a:rPr lang="en-US" sz="2800" i="0" baseline="0">
                  <a:latin typeface="Cambria Math" panose="02040503050406030204" pitchFamily="18" charset="0"/>
                  <a:cs typeface="Times New Roman" panose="02020603050405020304" pitchFamily="18" charset="0"/>
                </a:rPr>
                <a:t>/√</a:t>
              </a:r>
              <a:r>
                <a:rPr lang="en-US" sz="2800" b="0" i="0" baseline="0">
                  <a:latin typeface="Cambria Math" panose="02040503050406030204" pitchFamily="18" charset="0"/>
                  <a:cs typeface="Times New Roman" panose="02020603050405020304" pitchFamily="18" charset="0"/>
                </a:rPr>
                <a:t>𝑛</a:t>
              </a:r>
              <a:endParaRPr lang="en-US" sz="2800" baseline="0"/>
            </a:p>
          </xdr:txBody>
        </xdr:sp>
      </mc:Fallback>
    </mc:AlternateContent>
    <xdr:clientData/>
  </xdr:twoCellAnchor>
  <xdr:twoCellAnchor>
    <xdr:from>
      <xdr:col>12</xdr:col>
      <xdr:colOff>1743076</xdr:colOff>
      <xdr:row>76</xdr:row>
      <xdr:rowOff>304799</xdr:rowOff>
    </xdr:from>
    <xdr:to>
      <xdr:col>17</xdr:col>
      <xdr:colOff>1123950</xdr:colOff>
      <xdr:row>87</xdr:row>
      <xdr:rowOff>133350</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6354426" y="21221699"/>
          <a:ext cx="7972424" cy="2095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Note: 100% -90% =10%. Since</a:t>
          </a:r>
          <a:r>
            <a:rPr lang="en-US" sz="2000" baseline="0">
              <a:latin typeface="Lucida Bright" panose="02040602050505020304" pitchFamily="18" charset="0"/>
            </a:rPr>
            <a:t> this is an interval we need to take 10%/2 =5% to apply to the upper and the lower boundries of this confidence interval. Since the sample size cannot be negative we use only the upper boundry calculations.</a:t>
          </a:r>
          <a:endParaRPr lang="en-US" sz="2000">
            <a:latin typeface="Lucida Bright" panose="02040602050505020304" pitchFamily="18" charset="0"/>
          </a:endParaRPr>
        </a:p>
      </xdr:txBody>
    </xdr:sp>
    <xdr:clientData/>
  </xdr:twoCellAnchor>
  <xdr:twoCellAnchor>
    <xdr:from>
      <xdr:col>4</xdr:col>
      <xdr:colOff>177801</xdr:colOff>
      <xdr:row>36</xdr:row>
      <xdr:rowOff>273050</xdr:rowOff>
    </xdr:from>
    <xdr:to>
      <xdr:col>5</xdr:col>
      <xdr:colOff>781051</xdr:colOff>
      <xdr:row>38</xdr:row>
      <xdr:rowOff>193675</xdr:rowOff>
    </xdr:to>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2616201" y="9626600"/>
          <a:ext cx="2393950" cy="587375"/>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1</a:t>
          </a:r>
          <a:endParaRPr lang="en-US" sz="2000">
            <a:latin typeface="Lucida Bright" panose="02040602050505020304" pitchFamily="18" charset="0"/>
          </a:endParaRPr>
        </a:p>
      </xdr:txBody>
    </xdr:sp>
    <xdr:clientData/>
  </xdr:twoCellAnchor>
  <xdr:twoCellAnchor>
    <xdr:from>
      <xdr:col>0</xdr:col>
      <xdr:colOff>295276</xdr:colOff>
      <xdr:row>44</xdr:row>
      <xdr:rowOff>57149</xdr:rowOff>
    </xdr:from>
    <xdr:to>
      <xdr:col>4</xdr:col>
      <xdr:colOff>1676400</xdr:colOff>
      <xdr:row>49</xdr:row>
      <xdr:rowOff>19050</xdr:rowOff>
    </xdr:to>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295276" y="11658599"/>
          <a:ext cx="3819524" cy="1047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501/20 = </a:t>
          </a:r>
          <a:r>
            <a:rPr lang="en-US" sz="2800" b="1">
              <a:solidFill>
                <a:srgbClr val="FF0000"/>
              </a:solidFill>
              <a:latin typeface="Lucida Bright" panose="02040602050505020304" pitchFamily="18" charset="0"/>
            </a:rPr>
            <a:t>25.05</a:t>
          </a:r>
        </a:p>
      </xdr:txBody>
    </xdr:sp>
    <xdr:clientData/>
  </xdr:twoCellAnchor>
  <xdr:twoCellAnchor>
    <xdr:from>
      <xdr:col>4</xdr:col>
      <xdr:colOff>1752600</xdr:colOff>
      <xdr:row>42</xdr:row>
      <xdr:rowOff>95250</xdr:rowOff>
    </xdr:from>
    <xdr:to>
      <xdr:col>10</xdr:col>
      <xdr:colOff>76200</xdr:colOff>
      <xdr:row>46</xdr:row>
      <xdr:rowOff>19050</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4191000" y="11010900"/>
          <a:ext cx="5657850" cy="990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238126</xdr:colOff>
      <xdr:row>39</xdr:row>
      <xdr:rowOff>171449</xdr:rowOff>
    </xdr:from>
    <xdr:to>
      <xdr:col>12</xdr:col>
      <xdr:colOff>552450</xdr:colOff>
      <xdr:row>42</xdr:row>
      <xdr:rowOff>304800</xdr:rowOff>
    </xdr:to>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12620626" y="10515599"/>
          <a:ext cx="2543174" cy="704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Sum</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06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06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6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07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07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07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07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435430</xdr:colOff>
      <xdr:row>10</xdr:row>
      <xdr:rowOff>40822</xdr:rowOff>
    </xdr:from>
    <xdr:to>
      <xdr:col>19</xdr:col>
      <xdr:colOff>435430</xdr:colOff>
      <xdr:row>35</xdr:row>
      <xdr:rowOff>54430</xdr:rowOff>
    </xdr:to>
    <xdr:cxnSp macro="">
      <xdr:nvCxnSpPr>
        <xdr:cNvPr id="2" name="Straight Connector 1">
          <a:extLst>
            <a:ext uri="{FF2B5EF4-FFF2-40B4-BE49-F238E27FC236}">
              <a16:creationId xmlns:a16="http://schemas.microsoft.com/office/drawing/2014/main" id="{00000000-0008-0000-0800-000002000000}"/>
            </a:ext>
          </a:extLst>
        </xdr:cNvPr>
        <xdr:cNvCxnSpPr/>
      </xdr:nvCxnSpPr>
      <xdr:spPr>
        <a:xfrm>
          <a:off x="12103555" y="1945822"/>
          <a:ext cx="0" cy="77383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77636" y="1945822"/>
          <a:ext cx="6359978" cy="37256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8">
          <a:extLst>
            <a:ext uri="{FF2B5EF4-FFF2-40B4-BE49-F238E27FC236}">
              <a16:creationId xmlns:a16="http://schemas.microsoft.com/office/drawing/2014/main" id="{00000000-0008-0000-0800-000004000000}"/>
            </a:ext>
          </a:extLst>
        </xdr:cNvPr>
        <xdr:cNvSpPr/>
      </xdr:nvSpPr>
      <xdr:spPr>
        <a:xfrm>
          <a:off x="2592161" y="353786"/>
          <a:ext cx="482373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32064" y="1986645"/>
          <a:ext cx="4580164" cy="20818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503463</xdr:colOff>
      <xdr:row>8</xdr:row>
      <xdr:rowOff>71301</xdr:rowOff>
    </xdr:from>
    <xdr:to>
      <xdr:col>19</xdr:col>
      <xdr:colOff>326571</xdr:colOff>
      <xdr:row>69</xdr:row>
      <xdr:rowOff>95250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503463" y="1595301"/>
              <a:ext cx="11491233" cy="1415904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C00000"/>
                  </a:solidFill>
                  <a:latin typeface="Lucida Bright" panose="02040602050505020304" pitchFamily="18" charset="0"/>
                  <a:cs typeface="FrankRuehl" panose="020E0503060101010101" pitchFamily="34" charset="-79"/>
                </a:rPr>
                <a:t>Confidence interval estimates for the </a:t>
              </a:r>
              <a:r>
                <a:rPr lang="el-GR" sz="2400" b="1" u="sng" baseline="0">
                  <a:solidFill>
                    <a:srgbClr val="C00000"/>
                  </a:solidFill>
                  <a:latin typeface="Times New Roman" panose="02020603050405020304" pitchFamily="18" charset="0"/>
                  <a:cs typeface="Times New Roman" panose="02020603050405020304" pitchFamily="18" charset="0"/>
                </a:rPr>
                <a:t>μ</a:t>
              </a:r>
              <a:r>
                <a:rPr lang="en-US" sz="2400" b="1" u="sng" baseline="0">
                  <a:solidFill>
                    <a:srgbClr val="C00000"/>
                  </a:solidFill>
                  <a:latin typeface="Lucida Bright" panose="02040602050505020304" pitchFamily="18" charset="0"/>
                  <a:cs typeface="FrankRuehl" panose="020E0503060101010101" pitchFamily="34" charset="-79"/>
                </a:rPr>
                <a:t>, </a:t>
              </a:r>
              <a:r>
                <a:rPr lang="el-GR" sz="2400" b="1" u="sng" baseline="0">
                  <a:solidFill>
                    <a:srgbClr val="C00000"/>
                  </a:solidFill>
                  <a:latin typeface="Calibri" panose="020F0502020204030204" pitchFamily="34" charset="0"/>
                  <a:cs typeface="Calibri" panose="020F0502020204030204" pitchFamily="34" charset="0"/>
                </a:rPr>
                <a:t>σ</a:t>
              </a:r>
              <a:r>
                <a:rPr lang="en-US" sz="2400" b="1" u="sng" baseline="0">
                  <a:solidFill>
                    <a:srgbClr val="C00000"/>
                  </a:solidFill>
                  <a:latin typeface="Lucida Bright" panose="02040602050505020304" pitchFamily="18" charset="0"/>
                  <a:cs typeface="Calibri" panose="020F0502020204030204" pitchFamily="34" charset="0"/>
                </a:rPr>
                <a:t> unknown:</a:t>
              </a:r>
            </a:p>
            <a:p>
              <a:endParaRPr lang="en-US" sz="2400" b="1" u="sng" baseline="0">
                <a:solidFill>
                  <a:srgbClr val="C00000"/>
                </a:solidFill>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M&amp;A is a regional CPA firm located near Minneapolis. Recently a team conducted an audit for a discount chain.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One part of the audit involved developing an estimate for the mean dollar error in total charges that occur during the check out process as shown to the left.</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They wish to develop a 90% confidence interval estimate for the population mean. </a:t>
              </a:r>
            </a:p>
            <a:p>
              <a:endParaRPr lang="en-US" sz="2000" baseline="0">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1. Define the population and select a simple random sample of size </a:t>
              </a:r>
              <a:r>
                <a:rPr lang="en-US" sz="2000" b="1" u="sng" baseline="0">
                  <a:solidFill>
                    <a:srgbClr val="FF0000"/>
                  </a:solidFill>
                  <a:latin typeface="Lucida Bright" panose="02040602050505020304" pitchFamily="18" charset="0"/>
                  <a:cs typeface="Calibri" panose="020F0502020204030204" pitchFamily="34" charset="0"/>
                </a:rPr>
                <a:t>n</a:t>
              </a:r>
              <a:r>
                <a:rPr lang="en-US" sz="2000" b="1" u="sng" baseline="0">
                  <a:solidFill>
                    <a:schemeClr val="accent5">
                      <a:lumMod val="50000"/>
                    </a:schemeClr>
                  </a:solidFill>
                  <a:latin typeface="Lucida Bright" panose="02040602050505020304" pitchFamily="18" charset="0"/>
                  <a:cs typeface="Calibri" panose="020F0502020204030204" pitchFamily="34" charset="0"/>
                </a:rPr>
                <a:t> from the population:</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sample is shown to the left.</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2. Specify the confidence level:</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A 90% confidence interval is desired.</a:t>
              </a:r>
            </a:p>
            <a:p>
              <a:endParaRPr lang="en-US" sz="2000" b="0" baseline="0">
                <a:solidFill>
                  <a:schemeClr val="tx1"/>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3. Compute the sample mean and Sample Standard Deviation: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Sample Mean = </a:t>
              </a:r>
              <a:r>
                <a:rPr lang="en-US" sz="2000" b="1" baseline="0">
                  <a:solidFill>
                    <a:srgbClr val="FF0000"/>
                  </a:solidFill>
                  <a:effectLst/>
                  <a:latin typeface="Lucida Bright" panose="02040602050505020304" pitchFamily="18" charset="0"/>
                  <a:ea typeface="+mn-ea"/>
                  <a:cs typeface="+mn-cs"/>
                </a:rPr>
                <a:t>1.3055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Standard Deviation = </a:t>
              </a:r>
              <a:r>
                <a:rPr lang="en-US" sz="2000" b="1" baseline="0">
                  <a:solidFill>
                    <a:srgbClr val="FF0000"/>
                  </a:solidFill>
                  <a:effectLst/>
                  <a:latin typeface="Lucida Bright" panose="02040602050505020304" pitchFamily="18" charset="0"/>
                  <a:ea typeface="+mn-ea"/>
                  <a:cs typeface="+mn-cs"/>
                </a:rPr>
                <a:t>1.82592</a:t>
              </a:r>
            </a:p>
            <a:p>
              <a:pPr marL="0" marR="0" lvl="0" indent="0" defTabSz="914400" eaLnBrk="1" fontAlgn="auto" latinLnBrk="0" hangingPunct="1">
                <a:lnSpc>
                  <a:spcPct val="100000"/>
                </a:lnSpc>
                <a:spcBef>
                  <a:spcPts val="0"/>
                </a:spcBef>
                <a:spcAft>
                  <a:spcPts val="0"/>
                </a:spcAft>
                <a:buClrTx/>
                <a:buSzTx/>
                <a:buFontTx/>
                <a:buNone/>
                <a:tabLst/>
                <a:defRPr/>
              </a:pPr>
              <a:endParaRPr lang="en-US" sz="18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4. Determine the Standard Error of Sampling Distribution: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l-GR" sz="2800">
                  <a:solidFill>
                    <a:schemeClr val="tx1"/>
                  </a:solidFill>
                  <a:effectLst/>
                  <a:latin typeface="Calibri" panose="020F0502020204030204" pitchFamily="34" charset="0"/>
                  <a:cs typeface="Calibri" panose="020F0502020204030204" pitchFamily="34" charset="0"/>
                </a:rPr>
                <a:t>σ</a:t>
              </a:r>
              <a:r>
                <a:rPr lang="en-US" sz="1800">
                  <a:solidFill>
                    <a:schemeClr val="tx1"/>
                  </a:solidFill>
                  <a:effectLst/>
                  <a:latin typeface="Calibri" panose="020F0502020204030204" pitchFamily="34" charset="0"/>
                  <a:cs typeface="Calibri" panose="020F0502020204030204" pitchFamily="34" charset="0"/>
                </a:rPr>
                <a:t>x =</a:t>
              </a:r>
              <a:r>
                <a:rPr lang="en-US" sz="2000">
                  <a:solidFill>
                    <a:schemeClr val="tx1"/>
                  </a:solidFill>
                  <a:effectLst/>
                  <a:latin typeface="Lucida Bright" panose="02040602050505020304" pitchFamily="18" charset="0"/>
                  <a:cs typeface="Calibri" panose="020F0502020204030204" pitchFamily="34" charset="0"/>
                </a:rPr>
                <a:t> s/</a:t>
              </a:r>
              <a14:m>
                <m:oMath xmlns:m="http://schemas.openxmlformats.org/officeDocument/2006/math">
                  <m:rad>
                    <m:radPr>
                      <m:degHide m:val="on"/>
                      <m:ctrlPr>
                        <a:rPr lang="en-US" sz="2000" i="1">
                          <a:solidFill>
                            <a:schemeClr val="tx1"/>
                          </a:solidFill>
                          <a:effectLst/>
                          <a:latin typeface="Cambria Math" panose="02040503050406030204" pitchFamily="18" charset="0"/>
                          <a:cs typeface="Calibri" panose="020F0502020204030204" pitchFamily="34" charset="0"/>
                        </a:rPr>
                      </m:ctrlPr>
                    </m:radPr>
                    <m:deg/>
                    <m:e>
                      <m:r>
                        <a:rPr lang="en-US" sz="2000" b="0" i="1">
                          <a:solidFill>
                            <a:schemeClr val="tx1"/>
                          </a:solidFill>
                          <a:effectLst/>
                          <a:latin typeface="Cambria Math" panose="02040503050406030204" pitchFamily="18" charset="0"/>
                          <a:cs typeface="Calibri" panose="020F0502020204030204" pitchFamily="34" charset="0"/>
                        </a:rPr>
                        <m:t>20</m:t>
                      </m:r>
                    </m:e>
                  </m:rad>
                </m:oMath>
              </a14:m>
              <a:r>
                <a:rPr lang="en-US" sz="2000">
                  <a:solidFill>
                    <a:schemeClr val="tx1"/>
                  </a:solidFill>
                  <a:effectLst/>
                  <a:latin typeface="Lucida Bright" panose="02040602050505020304" pitchFamily="18" charset="0"/>
                </a:rPr>
                <a:t> = 1.82592/4.4721 = </a:t>
              </a:r>
              <a:r>
                <a:rPr lang="en-US" sz="2000" b="1">
                  <a:solidFill>
                    <a:srgbClr val="FF0000"/>
                  </a:solidFill>
                  <a:effectLst/>
                  <a:latin typeface="Lucida Bright" panose="02040602050505020304" pitchFamily="18" charset="0"/>
                </a:rPr>
                <a:t>0.4083</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eaLnBrk="1" fontAlgn="auto" latinLnBrk="0" hangingPunct="1"/>
              <a:r>
                <a:rPr lang="en-US" sz="2000" b="1" i="0" u="sng" baseline="0">
                  <a:solidFill>
                    <a:schemeClr val="accent5">
                      <a:lumMod val="50000"/>
                    </a:schemeClr>
                  </a:solidFill>
                  <a:effectLst/>
                  <a:latin typeface="Lucida Bright" panose="02040602050505020304" pitchFamily="18" charset="0"/>
                  <a:ea typeface="+mn-ea"/>
                  <a:cs typeface="+mn-cs"/>
                </a:rPr>
                <a:t>Step 5. Determine the Critical Value (t-distribution since the </a:t>
              </a:r>
              <a:r>
                <a:rPr lang="el-GR"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σ</a:t>
              </a:r>
              <a:r>
                <a:rPr lang="en-US"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 is unknown</a:t>
              </a:r>
              <a:r>
                <a:rPr lang="en-US" sz="2000" b="1" i="0" u="sng" baseline="0">
                  <a:solidFill>
                    <a:schemeClr val="accent5">
                      <a:lumMod val="50000"/>
                    </a:schemeClr>
                  </a:solidFill>
                  <a:effectLst/>
                  <a:latin typeface="Lucida Bright" panose="02040602050505020304" pitchFamily="18" charset="0"/>
                  <a:ea typeface="+mn-ea"/>
                  <a:cs typeface="+mn-cs"/>
                </a:rPr>
                <a:t>):</a:t>
              </a:r>
            </a:p>
            <a:p>
              <a:pPr eaLnBrk="1" fontAlgn="auto" latinLnBrk="0" hangingPunct="1"/>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Critical Value for 90% confidence and 20 -1 =</a:t>
              </a:r>
              <a:r>
                <a:rPr lang="en-US" sz="2000" b="1" baseline="0">
                  <a:solidFill>
                    <a:schemeClr val="dk1"/>
                  </a:solidFill>
                  <a:effectLst/>
                  <a:latin typeface="Lucida Bright" panose="02040602050505020304" pitchFamily="18" charset="0"/>
                  <a:ea typeface="+mn-ea"/>
                  <a:cs typeface="+mn-cs"/>
                </a:rPr>
                <a:t> </a:t>
              </a:r>
              <a:r>
                <a:rPr lang="en-US" sz="2000" b="1" baseline="0">
                  <a:solidFill>
                    <a:srgbClr val="FF0000"/>
                  </a:solidFill>
                  <a:effectLst/>
                  <a:latin typeface="Lucida Bright" panose="02040602050505020304" pitchFamily="18" charset="0"/>
                  <a:ea typeface="+mn-ea"/>
                  <a:cs typeface="+mn-cs"/>
                </a:rPr>
                <a:t>19</a:t>
              </a:r>
              <a:r>
                <a:rPr lang="en-US" sz="2000" b="1"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degrees of freedom = </a:t>
              </a:r>
              <a:r>
                <a:rPr lang="en-US" sz="2000" b="1" baseline="0">
                  <a:solidFill>
                    <a:srgbClr val="FF0000"/>
                  </a:solidFill>
                  <a:effectLst/>
                  <a:latin typeface="Lucida Bright" panose="02040602050505020304" pitchFamily="18" charset="0"/>
                  <a:ea typeface="+mn-ea"/>
                  <a:cs typeface="+mn-cs"/>
                </a:rPr>
                <a:t>1.7291</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6. Compute the Confidence Interval Estimate:</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90% confidence interval estimate for the population mean is:</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acc>
                    <m:accPr>
                      <m:chr m:val="̅"/>
                      <m:ctrlPr>
                        <a:rPr lang="en-US" sz="2000" i="1">
                          <a:solidFill>
                            <a:schemeClr val="tx1"/>
                          </a:solidFill>
                          <a:effectLst/>
                          <a:latin typeface="Cambria Math" panose="02040503050406030204" pitchFamily="18" charset="0"/>
                        </a:rPr>
                      </m:ctrlPr>
                    </m:accPr>
                    <m:e>
                      <m:r>
                        <a:rPr lang="en-US" sz="2000" b="0" i="1">
                          <a:solidFill>
                            <a:schemeClr val="tx1"/>
                          </a:solidFill>
                          <a:effectLst/>
                          <a:latin typeface="Cambria Math" panose="02040503050406030204" pitchFamily="18" charset="0"/>
                        </a:rPr>
                        <m:t>𝑋</m:t>
                      </m:r>
                    </m:e>
                  </m:acc>
                </m:oMath>
              </a14:m>
              <a:r>
                <a:rPr lang="en-US" sz="2000">
                  <a:solidFill>
                    <a:schemeClr val="tx1"/>
                  </a:solidFill>
                  <a:effectLst/>
                  <a:latin typeface="Lucida Bright" panose="02040602050505020304" pitchFamily="18" charset="0"/>
                </a:rPr>
                <a:t> (+/-)</a:t>
              </a:r>
              <a:r>
                <a:rPr lang="en-US" sz="2000" baseline="0">
                  <a:solidFill>
                    <a:schemeClr val="tx1"/>
                  </a:solidFill>
                  <a:effectLst/>
                  <a:latin typeface="Lucida Bright" panose="02040602050505020304" pitchFamily="18" charset="0"/>
                </a:rPr>
                <a:t> </a:t>
              </a:r>
              <a:r>
                <a:rPr lang="en-US" sz="2400" baseline="0">
                  <a:solidFill>
                    <a:schemeClr val="tx1"/>
                  </a:solidFill>
                  <a:effectLst/>
                  <a:latin typeface="Lucida Bright" panose="02040602050505020304" pitchFamily="18" charset="0"/>
                </a:rPr>
                <a:t>t</a:t>
              </a:r>
              <a:r>
                <a:rPr lang="en-US" sz="1600" baseline="0">
                  <a:solidFill>
                    <a:schemeClr val="tx1"/>
                  </a:solidFill>
                  <a:effectLst/>
                  <a:latin typeface="Lucida Bright" panose="02040602050505020304" pitchFamily="18" charset="0"/>
                </a:rPr>
                <a:t>0.05 * </a:t>
              </a:r>
              <a14:m>
                <m:oMath xmlns:m="http://schemas.openxmlformats.org/officeDocument/2006/math">
                  <m:f>
                    <m:fPr>
                      <m:ctrlPr>
                        <a:rPr lang="en-US" sz="2400" i="1" baseline="0">
                          <a:solidFill>
                            <a:schemeClr val="tx1"/>
                          </a:solidFill>
                          <a:effectLst/>
                          <a:latin typeface="Cambria Math" panose="02040503050406030204" pitchFamily="18" charset="0"/>
                        </a:rPr>
                      </m:ctrlPr>
                    </m:fPr>
                    <m:num>
                      <m:r>
                        <a:rPr lang="en-US" sz="2400" b="0" i="1" baseline="0">
                          <a:solidFill>
                            <a:schemeClr val="tx1"/>
                          </a:solidFill>
                          <a:effectLst/>
                          <a:latin typeface="Cambria Math" panose="02040503050406030204" pitchFamily="18" charset="0"/>
                        </a:rPr>
                        <m:t>𝑠</m:t>
                      </m:r>
                    </m:num>
                    <m:den>
                      <m:rad>
                        <m:radPr>
                          <m:degHide m:val="on"/>
                          <m:ctrlPr>
                            <a:rPr lang="en-US" sz="2400" i="1" baseline="0">
                              <a:solidFill>
                                <a:schemeClr val="tx1"/>
                              </a:solidFill>
                              <a:effectLst/>
                              <a:latin typeface="Cambria Math" panose="02040503050406030204" pitchFamily="18" charset="0"/>
                            </a:rPr>
                          </m:ctrlPr>
                        </m:radPr>
                        <m:deg/>
                        <m:e>
                          <m:r>
                            <a:rPr lang="en-US" sz="2400" b="0" i="1" baseline="0">
                              <a:solidFill>
                                <a:schemeClr val="tx1"/>
                              </a:solidFill>
                              <a:effectLst/>
                              <a:latin typeface="Cambria Math" panose="02040503050406030204" pitchFamily="18" charset="0"/>
                            </a:rPr>
                            <m:t>𝑛</m:t>
                          </m:r>
                        </m:e>
                      </m:rad>
                    </m:den>
                  </m:f>
                </m:oMath>
              </a14:m>
              <a:r>
                <a:rPr lang="en-US" sz="2400">
                  <a:solidFill>
                    <a:schemeClr val="tx1"/>
                  </a:solidFill>
                  <a:effectLst/>
                  <a:latin typeface="Lucida Bright" panose="02040602050505020304" pitchFamily="18" charset="0"/>
                </a:rPr>
                <a:t> = </a:t>
              </a:r>
              <a:r>
                <a:rPr lang="en-US" sz="1800">
                  <a:solidFill>
                    <a:schemeClr val="tx1"/>
                  </a:solidFill>
                  <a:effectLst/>
                  <a:latin typeface="Lucida Bright" panose="02040602050505020304" pitchFamily="18" charset="0"/>
                </a:rPr>
                <a:t>1.3055 +1.7291* </a:t>
              </a:r>
              <a14:m>
                <m:oMath xmlns:m="http://schemas.openxmlformats.org/officeDocument/2006/math">
                  <m:f>
                    <m:fPr>
                      <m:ctrlPr>
                        <a:rPr lang="en-US" sz="2000" i="1">
                          <a:solidFill>
                            <a:schemeClr val="tx1"/>
                          </a:solidFill>
                          <a:effectLst/>
                          <a:latin typeface="Cambria Math" panose="02040503050406030204" pitchFamily="18" charset="0"/>
                        </a:rPr>
                      </m:ctrlPr>
                    </m:fPr>
                    <m:num>
                      <m:r>
                        <a:rPr lang="en-US" sz="2000" b="0" i="1">
                          <a:solidFill>
                            <a:schemeClr val="tx1"/>
                          </a:solidFill>
                          <a:effectLst/>
                          <a:latin typeface="Cambria Math" panose="02040503050406030204" pitchFamily="18" charset="0"/>
                        </a:rPr>
                        <m:t>1.82592</m:t>
                      </m:r>
                    </m:num>
                    <m:den>
                      <m:rad>
                        <m:radPr>
                          <m:degHide m:val="on"/>
                          <m:ctrlPr>
                            <a:rPr lang="en-US" sz="2000" i="1">
                              <a:solidFill>
                                <a:schemeClr val="tx1"/>
                              </a:solidFill>
                              <a:effectLst/>
                              <a:latin typeface="Cambria Math" panose="02040503050406030204" pitchFamily="18" charset="0"/>
                            </a:rPr>
                          </m:ctrlPr>
                        </m:radPr>
                        <m:deg/>
                        <m:e>
                          <m:r>
                            <a:rPr lang="en-US" sz="2000" b="0" i="1">
                              <a:solidFill>
                                <a:schemeClr val="tx1"/>
                              </a:solidFill>
                              <a:effectLst/>
                              <a:latin typeface="Cambria Math" panose="02040503050406030204" pitchFamily="18" charset="0"/>
                            </a:rPr>
                            <m:t>20</m:t>
                          </m:r>
                        </m:e>
                      </m:rad>
                    </m:den>
                  </m:f>
                </m:oMath>
              </a14:m>
              <a:r>
                <a:rPr lang="en-US" sz="2000">
                  <a:solidFill>
                    <a:schemeClr val="tx1"/>
                  </a:solidFill>
                  <a:effectLst/>
                  <a:latin typeface="Lucida Bright" panose="02040602050505020304" pitchFamily="18" charset="0"/>
                </a:rPr>
                <a:t> = </a:t>
              </a:r>
              <a14:m>
                <m:oMath xmlns:m="http://schemas.openxmlformats.org/officeDocument/2006/math">
                  <m:f>
                    <m:fPr>
                      <m:ctrlPr>
                        <a:rPr lang="en-US" sz="2000" i="1">
                          <a:solidFill>
                            <a:schemeClr val="dk1"/>
                          </a:solidFill>
                          <a:effectLst/>
                          <a:latin typeface="Cambria Math" panose="02040503050406030204" pitchFamily="18" charset="0"/>
                          <a:ea typeface="+mn-ea"/>
                          <a:cs typeface="+mn-cs"/>
                        </a:rPr>
                      </m:ctrlPr>
                    </m:fPr>
                    <m:num>
                      <m:r>
                        <a:rPr lang="en-US" sz="2000" b="0" i="1">
                          <a:solidFill>
                            <a:schemeClr val="dk1"/>
                          </a:solidFill>
                          <a:effectLst/>
                          <a:latin typeface="Cambria Math" panose="02040503050406030204" pitchFamily="18" charset="0"/>
                          <a:ea typeface="+mn-ea"/>
                          <a:cs typeface="+mn-cs"/>
                        </a:rPr>
                        <m:t>1.82592</m:t>
                      </m:r>
                    </m:num>
                    <m:den>
                      <m:r>
                        <a:rPr lang="en-US" sz="2000" b="0" i="1">
                          <a:solidFill>
                            <a:schemeClr val="dk1"/>
                          </a:solidFill>
                          <a:effectLst/>
                          <a:latin typeface="Cambria Math" panose="02040503050406030204" pitchFamily="18" charset="0"/>
                          <a:ea typeface="+mn-ea"/>
                          <a:cs typeface="+mn-cs"/>
                        </a:rPr>
                        <m:t>4.4721</m:t>
                      </m:r>
                    </m:den>
                  </m:f>
                </m:oMath>
              </a14:m>
              <a:r>
                <a:rPr lang="en-US" sz="200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 </a:t>
              </a:r>
              <a:endParaRPr lang="en-US" sz="2000" b="1">
                <a:solidFill>
                  <a:srgbClr val="FF0000"/>
                </a:solidFill>
                <a:effectLst/>
                <a:latin typeface="Lucida Bright" panose="02040602050505020304" pitchFamily="18" charset="0"/>
              </a:endParaRPr>
            </a:p>
            <a:p>
              <a:pPr eaLnBrk="1" fontAlgn="auto" latinLnBrk="0" hangingPunct="1"/>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0.3090    </a:t>
              </a:r>
            </a:p>
            <a:p>
              <a:pPr eaLnBrk="1" fontAlgn="auto" latinLnBrk="0" hangingPunct="1"/>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1.2320</a:t>
              </a:r>
              <a:endParaRPr lang="en-US" sz="2000" b="1">
                <a:solidFill>
                  <a:srgbClr val="FF0000"/>
                </a:solidFill>
                <a:effectLst/>
                <a:latin typeface="Lucida Bright" panose="02040602050505020304" pitchFamily="18" charset="0"/>
              </a:endParaRPr>
            </a:p>
            <a:p>
              <a:pPr eaLnBrk="1" fontAlgn="auto" latinLnBrk="0" hangingPunct="1"/>
              <a:endParaRPr lang="en-US" sz="2000">
                <a:solidFill>
                  <a:schemeClr val="accent5">
                    <a:lumMod val="50000"/>
                  </a:schemeClr>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5">
                    <a:lumMod val="50000"/>
                  </a:schemeClr>
                </a:solidFill>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Calibri" panose="020F0502020204030204" pitchFamily="34" charset="0"/>
              </a:endParaRPr>
            </a:p>
          </xdr:txBody>
        </xdr:sp>
      </mc:Choice>
      <mc:Fallback xmlns="">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503463" y="1595301"/>
              <a:ext cx="11491233" cy="1415904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u="sng" baseline="0">
                  <a:solidFill>
                    <a:srgbClr val="C00000"/>
                  </a:solidFill>
                  <a:latin typeface="Lucida Bright" panose="02040602050505020304" pitchFamily="18" charset="0"/>
                  <a:cs typeface="FrankRuehl" panose="020E0503060101010101" pitchFamily="34" charset="-79"/>
                </a:rPr>
                <a:t>Confidence interval estimates for the </a:t>
              </a:r>
              <a:r>
                <a:rPr lang="el-GR" sz="2400" b="1" u="sng" baseline="0">
                  <a:solidFill>
                    <a:srgbClr val="C00000"/>
                  </a:solidFill>
                  <a:latin typeface="Times New Roman" panose="02020603050405020304" pitchFamily="18" charset="0"/>
                  <a:cs typeface="Times New Roman" panose="02020603050405020304" pitchFamily="18" charset="0"/>
                </a:rPr>
                <a:t>μ</a:t>
              </a:r>
              <a:r>
                <a:rPr lang="en-US" sz="2400" b="1" u="sng" baseline="0">
                  <a:solidFill>
                    <a:srgbClr val="C00000"/>
                  </a:solidFill>
                  <a:latin typeface="Lucida Bright" panose="02040602050505020304" pitchFamily="18" charset="0"/>
                  <a:cs typeface="FrankRuehl" panose="020E0503060101010101" pitchFamily="34" charset="-79"/>
                </a:rPr>
                <a:t>, </a:t>
              </a:r>
              <a:r>
                <a:rPr lang="el-GR" sz="2400" b="1" u="sng" baseline="0">
                  <a:solidFill>
                    <a:srgbClr val="C00000"/>
                  </a:solidFill>
                  <a:latin typeface="Calibri" panose="020F0502020204030204" pitchFamily="34" charset="0"/>
                  <a:cs typeface="Calibri" panose="020F0502020204030204" pitchFamily="34" charset="0"/>
                </a:rPr>
                <a:t>σ</a:t>
              </a:r>
              <a:r>
                <a:rPr lang="en-US" sz="2400" b="1" u="sng" baseline="0">
                  <a:solidFill>
                    <a:srgbClr val="C00000"/>
                  </a:solidFill>
                  <a:latin typeface="Lucida Bright" panose="02040602050505020304" pitchFamily="18" charset="0"/>
                  <a:cs typeface="Calibri" panose="020F0502020204030204" pitchFamily="34" charset="0"/>
                </a:rPr>
                <a:t> unknown:</a:t>
              </a:r>
            </a:p>
            <a:p>
              <a:endParaRPr lang="en-US" sz="2400" b="1" u="sng" baseline="0">
                <a:solidFill>
                  <a:srgbClr val="C00000"/>
                </a:solidFill>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M&amp;A is a regional CPA firm located near Minneapolis. Recently a team conducted an audit for a discount chain.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One part of the audit involved developing an estimate for the mean dollar error in total charges that occur during the check out process as shown to the left.</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They wish to develop a 90% confidence interval estimate for the population mean. </a:t>
              </a:r>
            </a:p>
            <a:p>
              <a:endParaRPr lang="en-US" sz="2000" baseline="0">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1. Define the population and select a simple random sample of size </a:t>
              </a:r>
              <a:r>
                <a:rPr lang="en-US" sz="2000" b="1" u="sng" baseline="0">
                  <a:solidFill>
                    <a:srgbClr val="FF0000"/>
                  </a:solidFill>
                  <a:latin typeface="Lucida Bright" panose="02040602050505020304" pitchFamily="18" charset="0"/>
                  <a:cs typeface="Calibri" panose="020F0502020204030204" pitchFamily="34" charset="0"/>
                </a:rPr>
                <a:t>n</a:t>
              </a:r>
              <a:r>
                <a:rPr lang="en-US" sz="2000" b="1" u="sng" baseline="0">
                  <a:solidFill>
                    <a:schemeClr val="accent5">
                      <a:lumMod val="50000"/>
                    </a:schemeClr>
                  </a:solidFill>
                  <a:latin typeface="Lucida Bright" panose="02040602050505020304" pitchFamily="18" charset="0"/>
                  <a:cs typeface="Calibri" panose="020F0502020204030204" pitchFamily="34" charset="0"/>
                </a:rPr>
                <a:t> from the population:</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sample is shown to the left.</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1" u="sng" baseline="0">
                  <a:solidFill>
                    <a:schemeClr val="accent5">
                      <a:lumMod val="50000"/>
                    </a:schemeClr>
                  </a:solidFill>
                  <a:latin typeface="Lucida Bright" panose="02040602050505020304" pitchFamily="18" charset="0"/>
                  <a:cs typeface="Calibri" panose="020F0502020204030204" pitchFamily="34" charset="0"/>
                </a:rPr>
                <a:t>Step 2. Specify the confidence level:</a:t>
              </a:r>
            </a:p>
            <a:p>
              <a:endParaRPr lang="en-US" sz="2400" b="1" baseline="0">
                <a:solidFill>
                  <a:schemeClr val="accent5">
                    <a:lumMod val="50000"/>
                  </a:schemeClr>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A 90% confidence interval is desired.</a:t>
              </a:r>
            </a:p>
            <a:p>
              <a:endParaRPr lang="en-US" sz="2000" b="0" baseline="0">
                <a:solidFill>
                  <a:schemeClr val="tx1"/>
                </a:solidFill>
                <a:latin typeface="Lucida Bright" panose="02040602050505020304" pitchFamily="18"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3. Compute the sample mean and Sample Standard Deviation: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Sample Mean = </a:t>
              </a:r>
              <a:r>
                <a:rPr lang="en-US" sz="2000" b="1" baseline="0">
                  <a:solidFill>
                    <a:srgbClr val="FF0000"/>
                  </a:solidFill>
                  <a:effectLst/>
                  <a:latin typeface="Lucida Bright" panose="02040602050505020304" pitchFamily="18" charset="0"/>
                  <a:ea typeface="+mn-ea"/>
                  <a:cs typeface="+mn-cs"/>
                </a:rPr>
                <a:t>1.3055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Standard Deviation = </a:t>
              </a:r>
              <a:r>
                <a:rPr lang="en-US" sz="2000" b="1" baseline="0">
                  <a:solidFill>
                    <a:srgbClr val="FF0000"/>
                  </a:solidFill>
                  <a:effectLst/>
                  <a:latin typeface="Lucida Bright" panose="02040602050505020304" pitchFamily="18" charset="0"/>
                  <a:ea typeface="+mn-ea"/>
                  <a:cs typeface="+mn-cs"/>
                </a:rPr>
                <a:t>1.82592</a:t>
              </a:r>
            </a:p>
            <a:p>
              <a:pPr marL="0" marR="0" lvl="0" indent="0" defTabSz="914400" eaLnBrk="1" fontAlgn="auto" latinLnBrk="0" hangingPunct="1">
                <a:lnSpc>
                  <a:spcPct val="100000"/>
                </a:lnSpc>
                <a:spcBef>
                  <a:spcPts val="0"/>
                </a:spcBef>
                <a:spcAft>
                  <a:spcPts val="0"/>
                </a:spcAft>
                <a:buClrTx/>
                <a:buSzTx/>
                <a:buFontTx/>
                <a:buNone/>
                <a:tabLst/>
                <a:defRPr/>
              </a:pPr>
              <a:endParaRPr lang="en-US" sz="18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4. Determine the Standard Error of Sampling Distribution:</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l-GR" sz="2800">
                  <a:solidFill>
                    <a:schemeClr val="tx1"/>
                  </a:solidFill>
                  <a:effectLst/>
                  <a:latin typeface="Calibri" panose="020F0502020204030204" pitchFamily="34" charset="0"/>
                  <a:cs typeface="Calibri" panose="020F0502020204030204" pitchFamily="34" charset="0"/>
                </a:rPr>
                <a:t>σ</a:t>
              </a:r>
              <a:r>
                <a:rPr lang="en-US" sz="1800">
                  <a:solidFill>
                    <a:schemeClr val="tx1"/>
                  </a:solidFill>
                  <a:effectLst/>
                  <a:latin typeface="Calibri" panose="020F0502020204030204" pitchFamily="34" charset="0"/>
                  <a:cs typeface="Calibri" panose="020F0502020204030204" pitchFamily="34" charset="0"/>
                </a:rPr>
                <a:t>x =</a:t>
              </a:r>
              <a:r>
                <a:rPr lang="en-US" sz="2000">
                  <a:solidFill>
                    <a:schemeClr val="tx1"/>
                  </a:solidFill>
                  <a:effectLst/>
                  <a:latin typeface="Lucida Bright" panose="02040602050505020304" pitchFamily="18" charset="0"/>
                  <a:cs typeface="Calibri" panose="020F0502020204030204" pitchFamily="34" charset="0"/>
                </a:rPr>
                <a:t> s/</a:t>
              </a:r>
              <a:r>
                <a:rPr lang="en-US" sz="2000" i="0">
                  <a:solidFill>
                    <a:schemeClr val="tx1"/>
                  </a:solidFill>
                  <a:effectLst/>
                  <a:latin typeface="Cambria Math" panose="02040503050406030204" pitchFamily="18" charset="0"/>
                  <a:cs typeface="Calibri" panose="020F0502020204030204" pitchFamily="34" charset="0"/>
                </a:rPr>
                <a:t>√</a:t>
              </a:r>
              <a:r>
                <a:rPr lang="en-US" sz="2000" b="0" i="0">
                  <a:solidFill>
                    <a:schemeClr val="tx1"/>
                  </a:solidFill>
                  <a:effectLst/>
                  <a:latin typeface="Cambria Math" panose="02040503050406030204" pitchFamily="18" charset="0"/>
                  <a:cs typeface="Calibri" panose="020F0502020204030204" pitchFamily="34" charset="0"/>
                </a:rPr>
                <a:t>20</a:t>
              </a:r>
              <a:r>
                <a:rPr lang="en-US" sz="2000">
                  <a:solidFill>
                    <a:schemeClr val="tx1"/>
                  </a:solidFill>
                  <a:effectLst/>
                  <a:latin typeface="Lucida Bright" panose="02040602050505020304" pitchFamily="18" charset="0"/>
                </a:rPr>
                <a:t> = 1.82592/4.4721 = </a:t>
              </a:r>
              <a:r>
                <a:rPr lang="en-US" sz="2000" b="1">
                  <a:solidFill>
                    <a:srgbClr val="FF0000"/>
                  </a:solidFill>
                  <a:effectLst/>
                  <a:latin typeface="Lucida Bright" panose="02040602050505020304" pitchFamily="18" charset="0"/>
                </a:rPr>
                <a:t>0.4083</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eaLnBrk="1" fontAlgn="auto" latinLnBrk="0" hangingPunct="1"/>
              <a:r>
                <a:rPr lang="en-US" sz="2000" b="1" i="0" u="sng" baseline="0">
                  <a:solidFill>
                    <a:schemeClr val="accent5">
                      <a:lumMod val="50000"/>
                    </a:schemeClr>
                  </a:solidFill>
                  <a:effectLst/>
                  <a:latin typeface="Lucida Bright" panose="02040602050505020304" pitchFamily="18" charset="0"/>
                  <a:ea typeface="+mn-ea"/>
                  <a:cs typeface="+mn-cs"/>
                </a:rPr>
                <a:t>Step 5. Determine the Critical Value (t-distribution since the </a:t>
              </a:r>
              <a:r>
                <a:rPr lang="el-GR"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σ</a:t>
              </a:r>
              <a:r>
                <a:rPr lang="en-US" sz="2000" b="1" i="0" u="sng" baseline="0">
                  <a:solidFill>
                    <a:schemeClr val="accent5">
                      <a:lumMod val="50000"/>
                    </a:schemeClr>
                  </a:solidFill>
                  <a:effectLst/>
                  <a:latin typeface="Cambria Math" panose="02040503050406030204" pitchFamily="18" charset="0"/>
                  <a:ea typeface="Cambria Math" panose="02040503050406030204" pitchFamily="18" charset="0"/>
                  <a:cs typeface="+mn-cs"/>
                </a:rPr>
                <a:t> is unknown</a:t>
              </a:r>
              <a:r>
                <a:rPr lang="en-US" sz="2000" b="1" i="0" u="sng" baseline="0">
                  <a:solidFill>
                    <a:schemeClr val="accent5">
                      <a:lumMod val="50000"/>
                    </a:schemeClr>
                  </a:solidFill>
                  <a:effectLst/>
                  <a:latin typeface="Lucida Bright" panose="02040602050505020304" pitchFamily="18" charset="0"/>
                  <a:ea typeface="+mn-ea"/>
                  <a:cs typeface="+mn-cs"/>
                </a:rPr>
                <a:t>):</a:t>
              </a:r>
            </a:p>
            <a:p>
              <a:pPr eaLnBrk="1" fontAlgn="auto" latinLnBrk="0" hangingPunct="1"/>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Critical Value for 90% confidence and 20 -1 =</a:t>
              </a:r>
              <a:r>
                <a:rPr lang="en-US" sz="2000" b="1" baseline="0">
                  <a:solidFill>
                    <a:schemeClr val="dk1"/>
                  </a:solidFill>
                  <a:effectLst/>
                  <a:latin typeface="Lucida Bright" panose="02040602050505020304" pitchFamily="18" charset="0"/>
                  <a:ea typeface="+mn-ea"/>
                  <a:cs typeface="+mn-cs"/>
                </a:rPr>
                <a:t> </a:t>
              </a:r>
              <a:r>
                <a:rPr lang="en-US" sz="2000" b="1" baseline="0">
                  <a:solidFill>
                    <a:srgbClr val="FF0000"/>
                  </a:solidFill>
                  <a:effectLst/>
                  <a:latin typeface="Lucida Bright" panose="02040602050505020304" pitchFamily="18" charset="0"/>
                  <a:ea typeface="+mn-ea"/>
                  <a:cs typeface="+mn-cs"/>
                </a:rPr>
                <a:t>19</a:t>
              </a:r>
              <a:r>
                <a:rPr lang="en-US" sz="2000" b="1"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degrees of freedom = </a:t>
              </a:r>
              <a:r>
                <a:rPr lang="en-US" sz="2000" b="1" baseline="0">
                  <a:solidFill>
                    <a:srgbClr val="FF0000"/>
                  </a:solidFill>
                  <a:effectLst/>
                  <a:latin typeface="Lucida Bright" panose="02040602050505020304" pitchFamily="18" charset="0"/>
                  <a:ea typeface="+mn-ea"/>
                  <a:cs typeface="+mn-cs"/>
                </a:rPr>
                <a:t>1.7291</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5">
                      <a:lumMod val="50000"/>
                    </a:schemeClr>
                  </a:solidFill>
                  <a:effectLst/>
                  <a:latin typeface="Lucida Bright" panose="02040602050505020304" pitchFamily="18" charset="0"/>
                  <a:ea typeface="+mn-ea"/>
                  <a:cs typeface="+mn-cs"/>
                </a:rPr>
                <a:t>Step 6. Compute the Confidence Interval Estimate:</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accent5">
                    <a:lumMod val="50000"/>
                  </a:schemeClr>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90% confidence interval estimate for the population mean is:</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i="0">
                  <a:solidFill>
                    <a:schemeClr val="tx1"/>
                  </a:solidFill>
                  <a:effectLst/>
                  <a:latin typeface="Cambria Math" panose="02040503050406030204" pitchFamily="18" charset="0"/>
                </a:rPr>
                <a:t>𝑋 ̅</a:t>
              </a:r>
              <a:r>
                <a:rPr lang="en-US" sz="2000">
                  <a:solidFill>
                    <a:schemeClr val="tx1"/>
                  </a:solidFill>
                  <a:effectLst/>
                  <a:latin typeface="Lucida Bright" panose="02040602050505020304" pitchFamily="18" charset="0"/>
                </a:rPr>
                <a:t> (+/-)</a:t>
              </a:r>
              <a:r>
                <a:rPr lang="en-US" sz="2000" baseline="0">
                  <a:solidFill>
                    <a:schemeClr val="tx1"/>
                  </a:solidFill>
                  <a:effectLst/>
                  <a:latin typeface="Lucida Bright" panose="02040602050505020304" pitchFamily="18" charset="0"/>
                </a:rPr>
                <a:t> </a:t>
              </a:r>
              <a:r>
                <a:rPr lang="en-US" sz="2400" baseline="0">
                  <a:solidFill>
                    <a:schemeClr val="tx1"/>
                  </a:solidFill>
                  <a:effectLst/>
                  <a:latin typeface="Lucida Bright" panose="02040602050505020304" pitchFamily="18" charset="0"/>
                </a:rPr>
                <a:t>t</a:t>
              </a:r>
              <a:r>
                <a:rPr lang="en-US" sz="1600" baseline="0">
                  <a:solidFill>
                    <a:schemeClr val="tx1"/>
                  </a:solidFill>
                  <a:effectLst/>
                  <a:latin typeface="Lucida Bright" panose="02040602050505020304" pitchFamily="18" charset="0"/>
                </a:rPr>
                <a:t>0.05 * </a:t>
              </a:r>
              <a:r>
                <a:rPr lang="en-US" sz="2400" b="0" i="0" baseline="0">
                  <a:solidFill>
                    <a:schemeClr val="tx1"/>
                  </a:solidFill>
                  <a:effectLst/>
                  <a:latin typeface="Cambria Math" panose="02040503050406030204" pitchFamily="18" charset="0"/>
                </a:rPr>
                <a:t>𝑠/√𝑛</a:t>
              </a:r>
              <a:r>
                <a:rPr lang="en-US" sz="2400">
                  <a:solidFill>
                    <a:schemeClr val="tx1"/>
                  </a:solidFill>
                  <a:effectLst/>
                  <a:latin typeface="Lucida Bright" panose="02040602050505020304" pitchFamily="18" charset="0"/>
                </a:rPr>
                <a:t> = </a:t>
              </a:r>
              <a:r>
                <a:rPr lang="en-US" sz="1800">
                  <a:solidFill>
                    <a:schemeClr val="tx1"/>
                  </a:solidFill>
                  <a:effectLst/>
                  <a:latin typeface="Lucida Bright" panose="02040602050505020304" pitchFamily="18" charset="0"/>
                </a:rPr>
                <a:t>1.3055 +1.7291* </a:t>
              </a:r>
              <a:r>
                <a:rPr lang="en-US" sz="2000" b="0" i="0">
                  <a:solidFill>
                    <a:schemeClr val="tx1"/>
                  </a:solidFill>
                  <a:effectLst/>
                  <a:latin typeface="Cambria Math" panose="02040503050406030204" pitchFamily="18" charset="0"/>
                </a:rPr>
                <a:t>1.82592/√20</a:t>
              </a:r>
              <a:r>
                <a:rPr lang="en-US" sz="2000">
                  <a:solidFill>
                    <a:schemeClr val="tx1"/>
                  </a:solidFill>
                  <a:effectLst/>
                  <a:latin typeface="Lucida Bright" panose="02040602050505020304" pitchFamily="18" charset="0"/>
                </a:rPr>
                <a:t> = </a:t>
              </a:r>
              <a:r>
                <a:rPr lang="en-US" sz="2000" b="0" i="0">
                  <a:solidFill>
                    <a:schemeClr val="dk1"/>
                  </a:solidFill>
                  <a:effectLst/>
                  <a:latin typeface="Cambria Math" panose="02040503050406030204" pitchFamily="18" charset="0"/>
                  <a:ea typeface="+mn-ea"/>
                  <a:cs typeface="+mn-cs"/>
                </a:rPr>
                <a:t>1.82592/4.4721</a:t>
              </a:r>
              <a:r>
                <a:rPr lang="en-US" sz="200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 </a:t>
              </a:r>
              <a:endParaRPr lang="en-US" sz="2000" b="1">
                <a:solidFill>
                  <a:srgbClr val="FF0000"/>
                </a:solidFill>
                <a:effectLst/>
                <a:latin typeface="Lucida Bright" panose="02040602050505020304" pitchFamily="18" charset="0"/>
              </a:endParaRPr>
            </a:p>
            <a:p>
              <a:pPr eaLnBrk="1" fontAlgn="auto" latinLnBrk="0" hangingPunct="1"/>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0.3090    </a:t>
              </a:r>
            </a:p>
            <a:p>
              <a:pPr eaLnBrk="1" fontAlgn="auto" latinLnBrk="0" hangingPunct="1"/>
              <a:endParaRPr lang="en-US" sz="200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0.7705+(1.7291*0.2669) = </a:t>
              </a:r>
              <a:r>
                <a:rPr lang="en-US" sz="2000" b="1">
                  <a:solidFill>
                    <a:srgbClr val="FF0000"/>
                  </a:solidFill>
                  <a:effectLst/>
                  <a:latin typeface="Lucida Bright" panose="02040602050505020304" pitchFamily="18" charset="0"/>
                  <a:ea typeface="+mn-ea"/>
                  <a:cs typeface="+mn-cs"/>
                </a:rPr>
                <a:t>1.2320</a:t>
              </a:r>
              <a:endParaRPr lang="en-US" sz="2000" b="1">
                <a:solidFill>
                  <a:srgbClr val="FF0000"/>
                </a:solidFill>
                <a:effectLst/>
                <a:latin typeface="Lucida Bright" panose="02040602050505020304" pitchFamily="18" charset="0"/>
              </a:endParaRPr>
            </a:p>
            <a:p>
              <a:pPr eaLnBrk="1" fontAlgn="auto" latinLnBrk="0" hangingPunct="1"/>
              <a:endParaRPr lang="en-US" sz="2000">
                <a:solidFill>
                  <a:schemeClr val="accent5">
                    <a:lumMod val="50000"/>
                  </a:schemeClr>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rgbClr val="FF0000"/>
                </a:solidFill>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5">
                    <a:lumMod val="50000"/>
                  </a:schemeClr>
                </a:solidFill>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Calibri" panose="020F0502020204030204" pitchFamily="34" charset="0"/>
              </a:endParaRPr>
            </a:p>
          </xdr:txBody>
        </xdr:sp>
      </mc:Fallback>
    </mc:AlternateContent>
    <xdr:clientData/>
  </xdr:twoCellAnchor>
  <xdr:twoCellAnchor>
    <xdr:from>
      <xdr:col>0</xdr:col>
      <xdr:colOff>503464</xdr:colOff>
      <xdr:row>1</xdr:row>
      <xdr:rowOff>70756</xdr:rowOff>
    </xdr:from>
    <xdr:to>
      <xdr:col>3</xdr:col>
      <xdr:colOff>95249</xdr:colOff>
      <xdr:row>7</xdr:row>
      <xdr:rowOff>8165</xdr:rowOff>
    </xdr:to>
    <xdr:sp macro="" textlink="">
      <xdr:nvSpPr>
        <xdr:cNvPr id="7" name="Left Arrow 18">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a:off x="503464" y="261256"/>
          <a:ext cx="1420585"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20</xdr:col>
      <xdr:colOff>149679</xdr:colOff>
      <xdr:row>8</xdr:row>
      <xdr:rowOff>0</xdr:rowOff>
    </xdr:from>
    <xdr:to>
      <xdr:col>22</xdr:col>
      <xdr:colOff>258536</xdr:colOff>
      <xdr:row>10</xdr:row>
      <xdr:rowOff>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2284529" y="1524000"/>
          <a:ext cx="1680482"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1</a:t>
          </a:r>
        </a:p>
      </xdr:txBody>
    </xdr:sp>
    <xdr:clientData/>
  </xdr:twoCellAnchor>
  <xdr:twoCellAnchor>
    <xdr:from>
      <xdr:col>24</xdr:col>
      <xdr:colOff>138795</xdr:colOff>
      <xdr:row>7</xdr:row>
      <xdr:rowOff>166007</xdr:rowOff>
    </xdr:from>
    <xdr:to>
      <xdr:col>25</xdr:col>
      <xdr:colOff>1023258</xdr:colOff>
      <xdr:row>9</xdr:row>
      <xdr:rowOff>166007</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5578820" y="1499507"/>
          <a:ext cx="1875063"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tx1"/>
              </a:solidFill>
              <a:latin typeface="Lucida Bright" panose="02040602050505020304" pitchFamily="18" charset="0"/>
            </a:rPr>
            <a:t>Step 3</a:t>
          </a:r>
        </a:p>
      </xdr:txBody>
    </xdr:sp>
    <xdr:clientData/>
  </xdr:twoCellAnchor>
  <xdr:twoCellAnchor>
    <xdr:from>
      <xdr:col>20</xdr:col>
      <xdr:colOff>263980</xdr:colOff>
      <xdr:row>32</xdr:row>
      <xdr:rowOff>114300</xdr:rowOff>
    </xdr:from>
    <xdr:to>
      <xdr:col>23</xdr:col>
      <xdr:colOff>0</xdr:colOff>
      <xdr:row>33</xdr:row>
      <xdr:rowOff>168728</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12398830" y="9039225"/>
          <a:ext cx="2431595" cy="378278"/>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4</a:t>
          </a:r>
        </a:p>
      </xdr:txBody>
    </xdr:sp>
    <xdr:clientData/>
  </xdr:twoCellAnchor>
  <xdr:twoCellAnchor>
    <xdr:from>
      <xdr:col>22</xdr:col>
      <xdr:colOff>43545</xdr:colOff>
      <xdr:row>43</xdr:row>
      <xdr:rowOff>13606</xdr:rowOff>
    </xdr:from>
    <xdr:to>
      <xdr:col>24</xdr:col>
      <xdr:colOff>27215</xdr:colOff>
      <xdr:row>46</xdr:row>
      <xdr:rowOff>136072</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13750020" y="11167381"/>
          <a:ext cx="1717220"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=TINV(0.10,19)</a:t>
          </a:r>
        </a:p>
      </xdr:txBody>
    </xdr:sp>
    <xdr:clientData/>
  </xdr:twoCellAnchor>
  <xdr:twoCellAnchor>
    <xdr:from>
      <xdr:col>20</xdr:col>
      <xdr:colOff>326572</xdr:colOff>
      <xdr:row>39</xdr:row>
      <xdr:rowOff>149678</xdr:rowOff>
    </xdr:from>
    <xdr:to>
      <xdr:col>23</xdr:col>
      <xdr:colOff>27214</xdr:colOff>
      <xdr:row>41</xdr:row>
      <xdr:rowOff>149678</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12461422" y="10541453"/>
          <a:ext cx="2396217"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5</a:t>
          </a:r>
        </a:p>
      </xdr:txBody>
    </xdr:sp>
    <xdr:clientData/>
  </xdr:twoCellAnchor>
  <xdr:twoCellAnchor>
    <xdr:from>
      <xdr:col>20</xdr:col>
      <xdr:colOff>370113</xdr:colOff>
      <xdr:row>48</xdr:row>
      <xdr:rowOff>29935</xdr:rowOff>
    </xdr:from>
    <xdr:to>
      <xdr:col>23</xdr:col>
      <xdr:colOff>70755</xdr:colOff>
      <xdr:row>50</xdr:row>
      <xdr:rowOff>29935</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12504963" y="12136210"/>
          <a:ext cx="2396217" cy="3810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6</a:t>
          </a:r>
        </a:p>
      </xdr:txBody>
    </xdr:sp>
    <xdr:clientData/>
  </xdr:twoCellAnchor>
  <xdr:twoCellAnchor>
    <xdr:from>
      <xdr:col>21</xdr:col>
      <xdr:colOff>286945</xdr:colOff>
      <xdr:row>62</xdr:row>
      <xdr:rowOff>53232</xdr:rowOff>
    </xdr:from>
    <xdr:to>
      <xdr:col>26</xdr:col>
      <xdr:colOff>122464</xdr:colOff>
      <xdr:row>64</xdr:row>
      <xdr:rowOff>40824</xdr:rowOff>
    </xdr:to>
    <xdr:sp macro="" textlink="">
      <xdr:nvSpPr>
        <xdr:cNvPr id="14" name="Right Bracket 13">
          <a:extLst>
            <a:ext uri="{FF2B5EF4-FFF2-40B4-BE49-F238E27FC236}">
              <a16:creationId xmlns:a16="http://schemas.microsoft.com/office/drawing/2014/main" id="{00000000-0008-0000-0800-00000E000000}"/>
            </a:ext>
          </a:extLst>
        </xdr:cNvPr>
        <xdr:cNvSpPr/>
      </xdr:nvSpPr>
      <xdr:spPr>
        <a:xfrm rot="5400000">
          <a:off x="15444105" y="12436930"/>
          <a:ext cx="368592" cy="561855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108856</xdr:colOff>
      <xdr:row>65</xdr:row>
      <xdr:rowOff>40822</xdr:rowOff>
    </xdr:from>
    <xdr:to>
      <xdr:col>25</xdr:col>
      <xdr:colOff>598714</xdr:colOff>
      <xdr:row>67</xdr:row>
      <xdr:rowOff>40822</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13838463" y="15621001"/>
          <a:ext cx="3796394"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Confidence</a:t>
          </a:r>
          <a:r>
            <a:rPr lang="en-US" sz="2000" baseline="0">
              <a:latin typeface="Lucida Bright" panose="02040602050505020304" pitchFamily="18" charset="0"/>
            </a:rPr>
            <a:t> Interval</a:t>
          </a:r>
          <a:endParaRPr lang="en-US" sz="2000">
            <a:latin typeface="Lucida Bright" panose="02040602050505020304" pitchFamily="18" charset="0"/>
          </a:endParaRPr>
        </a:p>
      </xdr:txBody>
    </xdr:sp>
    <xdr:clientData/>
  </xdr:twoCellAnchor>
  <xdr:twoCellAnchor>
    <xdr:from>
      <xdr:col>24</xdr:col>
      <xdr:colOff>32661</xdr:colOff>
      <xdr:row>29</xdr:row>
      <xdr:rowOff>288471</xdr:rowOff>
    </xdr:from>
    <xdr:to>
      <xdr:col>24</xdr:col>
      <xdr:colOff>982438</xdr:colOff>
      <xdr:row>32</xdr:row>
      <xdr:rowOff>2723</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16075482" y="8384721"/>
              <a:ext cx="949777"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r>
                      <a:rPr lang="en-US" sz="1600" i="1">
                        <a:latin typeface="Cambria Math" panose="02040503050406030204" pitchFamily="18" charset="0"/>
                      </a:rPr>
                      <m:t>=</m:t>
                    </m:r>
                    <m:rad>
                      <m:radPr>
                        <m:degHide m:val="on"/>
                        <m:ctrlPr>
                          <a:rPr lang="en-US" sz="1600" i="1">
                            <a:latin typeface="Cambria Math" panose="02040503050406030204" pitchFamily="18" charset="0"/>
                          </a:rPr>
                        </m:ctrlPr>
                      </m:radPr>
                      <m:deg/>
                      <m:e>
                        <m:r>
                          <a:rPr lang="en-US" sz="1600" b="0" i="1">
                            <a:latin typeface="Cambria Math" panose="02040503050406030204" pitchFamily="18" charset="0"/>
                          </a:rPr>
                          <m:t>20</m:t>
                        </m:r>
                      </m:e>
                    </m:rad>
                  </m:oMath>
                </m:oMathPara>
              </a14:m>
              <a:endParaRPr lang="en-US" sz="1600">
                <a:latin typeface="Lucida Bright" panose="02040602050505020304" pitchFamily="18" charset="0"/>
              </a:endParaRPr>
            </a:p>
          </xdr:txBody>
        </xdr:sp>
      </mc:Choice>
      <mc:Fallback xmlns="">
        <xdr:sp macro="" textlink="">
          <xdr:nvSpPr>
            <xdr:cNvPr id="16" name="TextBox 15">
              <a:extLst>
                <a:ext uri="{FF2B5EF4-FFF2-40B4-BE49-F238E27FC236}">
                  <a16:creationId xmlns:a16="http://schemas.microsoft.com/office/drawing/2014/main" id="{00000000-0008-0000-0800-000015000000}"/>
                </a:ext>
              </a:extLst>
            </xdr:cNvPr>
            <xdr:cNvSpPr txBox="1"/>
          </xdr:nvSpPr>
          <xdr:spPr>
            <a:xfrm>
              <a:off x="16075482" y="8384721"/>
              <a:ext cx="949777"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i="0">
                  <a:latin typeface="Cambria Math" panose="02040503050406030204" pitchFamily="18" charset="0"/>
                </a:rPr>
                <a:t>=√</a:t>
              </a:r>
              <a:r>
                <a:rPr lang="en-US" sz="1600" b="0" i="0">
                  <a:latin typeface="Cambria Math" panose="02040503050406030204" pitchFamily="18" charset="0"/>
                </a:rPr>
                <a:t>20</a:t>
              </a:r>
              <a:endParaRPr lang="en-US" sz="1600">
                <a:latin typeface="Lucida Bright" panose="02040602050505020304" pitchFamily="18" charset="0"/>
              </a:endParaRPr>
            </a:p>
          </xdr:txBody>
        </xdr:sp>
      </mc:Fallback>
    </mc:AlternateContent>
    <xdr:clientData/>
  </xdr:twoCellAnchor>
  <xdr:twoCellAnchor>
    <xdr:from>
      <xdr:col>22</xdr:col>
      <xdr:colOff>54429</xdr:colOff>
      <xdr:row>34</xdr:row>
      <xdr:rowOff>122464</xdr:rowOff>
    </xdr:from>
    <xdr:to>
      <xdr:col>22</xdr:col>
      <xdr:colOff>1034143</xdr:colOff>
      <xdr:row>38</xdr:row>
      <xdr:rowOff>141516</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13784036" y="9715500"/>
          <a:ext cx="979714" cy="781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1.82592/4.4721</a:t>
          </a:r>
          <a:endParaRPr lang="en-US" sz="1600">
            <a:latin typeface="Lucida Bright" panose="02040602050505020304" pitchFamily="18" charset="0"/>
          </a:endParaRPr>
        </a:p>
      </xdr:txBody>
    </xdr:sp>
    <xdr:clientData/>
  </xdr:twoCellAnchor>
  <xdr:twoCellAnchor>
    <xdr:from>
      <xdr:col>8</xdr:col>
      <xdr:colOff>136071</xdr:colOff>
      <xdr:row>24</xdr:row>
      <xdr:rowOff>30481</xdr:rowOff>
    </xdr:from>
    <xdr:to>
      <xdr:col>10</xdr:col>
      <xdr:colOff>408213</xdr:colOff>
      <xdr:row>25</xdr:row>
      <xdr:rowOff>84910</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5451021" y="6336031"/>
          <a:ext cx="1491342" cy="37827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 2</a:t>
          </a:r>
        </a:p>
      </xdr:txBody>
    </xdr:sp>
    <xdr:clientData/>
  </xdr:twoCellAnchor>
  <xdr:twoCellAnchor>
    <xdr:from>
      <xdr:col>24</xdr:col>
      <xdr:colOff>223159</xdr:colOff>
      <xdr:row>43</xdr:row>
      <xdr:rowOff>2720</xdr:rowOff>
    </xdr:from>
    <xdr:to>
      <xdr:col>25</xdr:col>
      <xdr:colOff>900793</xdr:colOff>
      <xdr:row>46</xdr:row>
      <xdr:rowOff>125186</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15663184" y="11156495"/>
          <a:ext cx="1668234" cy="693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1-0.90</a:t>
          </a:r>
          <a:r>
            <a:rPr lang="en-US" sz="1600" baseline="0">
              <a:latin typeface="Lucida Bright" panose="02040602050505020304" pitchFamily="18" charset="0"/>
            </a:rPr>
            <a:t> =0.10</a:t>
          </a:r>
          <a:endParaRPr lang="en-US" sz="1600">
            <a:latin typeface="Lucida Bright" panose="02040602050505020304" pitchFamily="18" charset="0"/>
          </a:endParaRPr>
        </a:p>
      </xdr:txBody>
    </xdr:sp>
    <xdr:clientData/>
  </xdr:twoCellAnchor>
  <xdr:twoCellAnchor>
    <xdr:from>
      <xdr:col>22</xdr:col>
      <xdr:colOff>40822</xdr:colOff>
      <xdr:row>1</xdr:row>
      <xdr:rowOff>40822</xdr:rowOff>
    </xdr:from>
    <xdr:to>
      <xdr:col>28</xdr:col>
      <xdr:colOff>164646</xdr:colOff>
      <xdr:row>6</xdr:row>
      <xdr:rowOff>95250</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13747297" y="231322"/>
          <a:ext cx="5343524" cy="10069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Path: Data</a:t>
          </a:r>
          <a:r>
            <a:rPr lang="en-US" sz="2000" baseline="0">
              <a:latin typeface="Lucida Bright" panose="02040602050505020304" pitchFamily="18" charset="0"/>
            </a:rPr>
            <a:t> to Data Analysis to Descriptive Statistics</a:t>
          </a:r>
          <a:endParaRPr lang="en-US" sz="2000">
            <a:latin typeface="Lucida Bright" panose="02040602050505020304" pitchFamily="18" charset="0"/>
          </a:endParaRPr>
        </a:p>
      </xdr:txBody>
    </xdr:sp>
    <xdr:clientData/>
  </xdr:twoCellAnchor>
  <xdr:twoCellAnchor>
    <xdr:from>
      <xdr:col>26</xdr:col>
      <xdr:colOff>244929</xdr:colOff>
      <xdr:row>50</xdr:row>
      <xdr:rowOff>40821</xdr:rowOff>
    </xdr:from>
    <xdr:to>
      <xdr:col>26</xdr:col>
      <xdr:colOff>299357</xdr:colOff>
      <xdr:row>64</xdr:row>
      <xdr:rowOff>163285</xdr:rowOff>
    </xdr:to>
    <xdr:cxnSp macro="">
      <xdr:nvCxnSpPr>
        <xdr:cNvPr id="23" name="Straight Connector 22">
          <a:extLst>
            <a:ext uri="{FF2B5EF4-FFF2-40B4-BE49-F238E27FC236}">
              <a16:creationId xmlns:a16="http://schemas.microsoft.com/office/drawing/2014/main" id="{00000000-0008-0000-0800-000017000000}"/>
            </a:ext>
          </a:extLst>
        </xdr:cNvPr>
        <xdr:cNvCxnSpPr/>
      </xdr:nvCxnSpPr>
      <xdr:spPr>
        <a:xfrm>
          <a:off x="18560143" y="12681857"/>
          <a:ext cx="54428" cy="27894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election activeCell="Z25" sqref="Z25"/>
    </sheetView>
  </sheetViews>
  <sheetFormatPr defaultColWidth="9.109375" defaultRowHeight="14.4" x14ac:dyDescent="0.3"/>
  <cols>
    <col min="1" max="16384" width="9.109375" style="1"/>
  </cols>
  <sheetData>
    <row r="39" spans="15:17" x14ac:dyDescent="0.3">
      <c r="O39" s="86"/>
      <c r="P39" s="86"/>
      <c r="Q39" s="86"/>
    </row>
    <row r="40" spans="15:17" x14ac:dyDescent="0.3">
      <c r="O40" s="86"/>
      <c r="P40" s="86"/>
      <c r="Q40" s="86"/>
    </row>
    <row r="41" spans="15:17" x14ac:dyDescent="0.3">
      <c r="O41" s="86"/>
      <c r="P41" s="86"/>
      <c r="Q41" s="86"/>
    </row>
  </sheetData>
  <sheetProtection algorithmName="SHA-512" hashValue="8aXyJdcGPo08yViDQ16e87+0vvCLJgbcol3G50db3VzTyjVwvSf23xeIjtKoHShT0Y+qUxp9saa1jA3nF/6Fpg==" saltValue="9AbRzFJan/fe+Nm18Qar2g==" spinCount="100000" sheet="1" selectLockedCells="1" selectUnlockedCells="1"/>
  <mergeCells count="1">
    <mergeCell ref="O39:Q41"/>
  </mergeCells>
  <pageMargins left="0.7" right="0.7" top="0.75" bottom="0.75" header="0.3" footer="0.3"/>
  <pageSetup scale="4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1:Z164"/>
  <sheetViews>
    <sheetView zoomScale="70" zoomScaleNormal="70" workbookViewId="0"/>
  </sheetViews>
  <sheetFormatPr defaultColWidth="9.109375" defaultRowHeight="14.4" x14ac:dyDescent="0.3"/>
  <cols>
    <col min="1" max="3" width="9.109375" style="1"/>
    <col min="4" max="4" width="10.44140625" style="1" customWidth="1"/>
    <col min="5" max="5" width="10.109375" style="1" bestFit="1" customWidth="1"/>
    <col min="6" max="6" width="11.44140625" style="1" bestFit="1" customWidth="1"/>
    <col min="7" max="8" width="10.109375" style="1" bestFit="1" customWidth="1"/>
    <col min="9" max="11" width="9.109375" style="1"/>
    <col min="12" max="12" width="13.6640625" style="1" customWidth="1"/>
    <col min="13" max="13" width="6.44140625" style="1" customWidth="1"/>
    <col min="14" max="14" width="13.10937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17.88671875" style="1" customWidth="1"/>
    <col min="23" max="23" width="16.88671875" style="1" customWidth="1"/>
    <col min="24" max="24" width="9.109375" style="1"/>
    <col min="25" max="25" width="14.88671875" style="1" customWidth="1"/>
    <col min="26" max="26" width="19.109375" style="1" customWidth="1"/>
    <col min="27" max="16384" width="9.109375" style="1"/>
  </cols>
  <sheetData>
    <row r="11" spans="22:26" ht="15" thickBot="1" x14ac:dyDescent="0.35"/>
    <row r="12" spans="22:26" ht="24" x14ac:dyDescent="0.3">
      <c r="V12" s="73">
        <v>0</v>
      </c>
      <c r="Y12" s="76" t="s">
        <v>16</v>
      </c>
      <c r="Z12" s="76"/>
    </row>
    <row r="13" spans="22:26" ht="24" x14ac:dyDescent="0.3">
      <c r="V13" s="73">
        <v>1.2</v>
      </c>
      <c r="Y13" s="74"/>
      <c r="Z13" s="74"/>
    </row>
    <row r="14" spans="22:26" ht="25.8" x14ac:dyDescent="0.3">
      <c r="V14" s="73">
        <v>0.43</v>
      </c>
      <c r="Y14" s="77" t="s">
        <v>17</v>
      </c>
      <c r="Z14" s="81">
        <v>0.77049999999999996</v>
      </c>
    </row>
    <row r="15" spans="22:26" ht="24" x14ac:dyDescent="0.3">
      <c r="V15" s="73">
        <v>1</v>
      </c>
      <c r="Y15" s="74" t="s">
        <v>18</v>
      </c>
      <c r="Z15" s="74">
        <v>0.26689784661236171</v>
      </c>
    </row>
    <row r="16" spans="22:26" ht="24" x14ac:dyDescent="0.3">
      <c r="V16" s="73">
        <v>1.47</v>
      </c>
      <c r="Y16" s="74" t="s">
        <v>19</v>
      </c>
      <c r="Z16" s="74">
        <v>0.83</v>
      </c>
    </row>
    <row r="17" spans="3:26" ht="24" x14ac:dyDescent="0.3">
      <c r="V17" s="73">
        <v>0.83</v>
      </c>
      <c r="Y17" s="74" t="s">
        <v>20</v>
      </c>
      <c r="Z17" s="74">
        <v>0</v>
      </c>
    </row>
    <row r="18" spans="3:26" ht="25.8" x14ac:dyDescent="0.3">
      <c r="V18" s="73">
        <v>0.5</v>
      </c>
      <c r="Y18" s="77" t="s">
        <v>45</v>
      </c>
      <c r="Z18" s="81">
        <v>1.1936034561471056</v>
      </c>
    </row>
    <row r="19" spans="3:26" ht="24" x14ac:dyDescent="0.3">
      <c r="V19" s="73">
        <v>3.34</v>
      </c>
      <c r="Y19" s="74" t="s">
        <v>22</v>
      </c>
      <c r="Z19" s="74">
        <v>1.4246892105263156</v>
      </c>
    </row>
    <row r="20" spans="3:26" ht="24" x14ac:dyDescent="0.3">
      <c r="V20" s="73">
        <v>1.58</v>
      </c>
      <c r="Y20" s="74" t="s">
        <v>23</v>
      </c>
      <c r="Z20" s="74">
        <v>0.3969738313619855</v>
      </c>
    </row>
    <row r="21" spans="3:26" ht="23.25" customHeight="1" x14ac:dyDescent="0.3">
      <c r="V21" s="73">
        <v>1.46</v>
      </c>
      <c r="Y21" s="74" t="s">
        <v>24</v>
      </c>
      <c r="Z21" s="74">
        <v>4.8906141317976284E-2</v>
      </c>
    </row>
    <row r="22" spans="3:26" ht="24" x14ac:dyDescent="0.3">
      <c r="V22" s="73">
        <v>-0.36</v>
      </c>
      <c r="Y22" s="74" t="s">
        <v>25</v>
      </c>
      <c r="Z22" s="74">
        <v>5.04</v>
      </c>
    </row>
    <row r="23" spans="3:26" ht="24" x14ac:dyDescent="0.3">
      <c r="V23" s="73">
        <v>-1.1000000000000001</v>
      </c>
      <c r="Y23" s="74" t="s">
        <v>26</v>
      </c>
      <c r="Z23" s="74">
        <v>-1.7</v>
      </c>
    </row>
    <row r="24" spans="3:26" ht="24" x14ac:dyDescent="0.3">
      <c r="V24" s="73">
        <v>2.6</v>
      </c>
      <c r="Y24" s="74" t="s">
        <v>27</v>
      </c>
      <c r="Z24" s="74">
        <v>3.34</v>
      </c>
    </row>
    <row r="25" spans="3:26" ht="24" x14ac:dyDescent="0.3">
      <c r="V25" s="73">
        <v>0</v>
      </c>
      <c r="Y25" s="74" t="s">
        <v>28</v>
      </c>
      <c r="Z25" s="74">
        <v>15.41</v>
      </c>
    </row>
    <row r="26" spans="3:26" ht="24.6" thickBot="1" x14ac:dyDescent="0.35">
      <c r="V26" s="73">
        <v>0</v>
      </c>
      <c r="Y26" s="75" t="s">
        <v>29</v>
      </c>
      <c r="Z26" s="75">
        <v>20</v>
      </c>
    </row>
    <row r="27" spans="3:26" ht="24" x14ac:dyDescent="0.3">
      <c r="V27" s="73">
        <v>-1.7</v>
      </c>
    </row>
    <row r="28" spans="3:26" ht="24" x14ac:dyDescent="0.3">
      <c r="C28" s="41"/>
      <c r="D28" s="41"/>
      <c r="E28" s="115"/>
      <c r="F28" s="115"/>
      <c r="G28" s="115"/>
      <c r="H28" s="115"/>
      <c r="I28" s="41"/>
      <c r="J28" s="41"/>
      <c r="K28" s="41"/>
      <c r="L28" s="41"/>
      <c r="M28" s="41"/>
      <c r="V28" s="73">
        <v>0.83</v>
      </c>
    </row>
    <row r="29" spans="3:26" ht="27" customHeight="1" x14ac:dyDescent="0.35">
      <c r="C29" s="41"/>
      <c r="D29" s="70"/>
      <c r="E29" s="72"/>
      <c r="F29" s="72"/>
      <c r="G29" s="70"/>
      <c r="H29" s="71"/>
      <c r="I29" s="41"/>
      <c r="J29" s="46"/>
      <c r="K29" s="46"/>
      <c r="L29" s="46"/>
      <c r="M29" s="46"/>
      <c r="N29" s="46"/>
      <c r="O29" s="46"/>
      <c r="P29" s="47">
        <v>98</v>
      </c>
      <c r="Q29" s="46"/>
      <c r="R29" s="46"/>
      <c r="S29" s="41"/>
      <c r="V29" s="73">
        <v>1.99</v>
      </c>
    </row>
    <row r="30" spans="3:26" ht="24" x14ac:dyDescent="0.35">
      <c r="D30" s="70"/>
      <c r="E30" s="70"/>
      <c r="F30" s="70"/>
      <c r="G30" s="70"/>
      <c r="H30" s="71"/>
      <c r="J30" s="46"/>
      <c r="K30" s="46"/>
      <c r="L30" s="46"/>
      <c r="M30" s="46"/>
      <c r="N30" s="46"/>
      <c r="O30" s="46"/>
      <c r="P30" s="47">
        <v>37</v>
      </c>
      <c r="Q30" s="46"/>
      <c r="R30" s="46"/>
      <c r="V30" s="73">
        <v>0</v>
      </c>
    </row>
    <row r="31" spans="3:26" ht="24" x14ac:dyDescent="0.35">
      <c r="D31" s="70"/>
      <c r="E31" s="70"/>
      <c r="F31" s="70"/>
      <c r="G31" s="70"/>
      <c r="H31" s="71"/>
      <c r="J31" s="46"/>
      <c r="K31" s="46"/>
      <c r="L31" s="46"/>
      <c r="M31" s="46"/>
      <c r="N31" s="46"/>
      <c r="O31" s="46"/>
      <c r="P31" s="47">
        <v>43</v>
      </c>
      <c r="Q31" s="46"/>
      <c r="R31" s="46"/>
      <c r="V31" s="73">
        <v>1.34</v>
      </c>
    </row>
    <row r="32" spans="3:26" ht="24" x14ac:dyDescent="0.35">
      <c r="D32" s="70"/>
      <c r="E32" s="70"/>
      <c r="F32" s="70"/>
      <c r="G32" s="70"/>
      <c r="H32" s="71"/>
      <c r="M32" s="46"/>
      <c r="N32" s="47">
        <v>100</v>
      </c>
      <c r="O32" s="47"/>
      <c r="P32" s="47">
        <v>61</v>
      </c>
      <c r="Q32" s="46"/>
      <c r="R32" s="46"/>
    </row>
    <row r="33" spans="4:25" ht="24" x14ac:dyDescent="0.35">
      <c r="D33" s="70"/>
      <c r="E33" s="70"/>
      <c r="F33" s="70"/>
      <c r="G33" s="70"/>
      <c r="H33" s="71"/>
      <c r="M33" s="46"/>
      <c r="N33" s="47">
        <v>100</v>
      </c>
      <c r="O33" s="47"/>
      <c r="P33" s="47">
        <v>30</v>
      </c>
      <c r="Q33" s="46"/>
      <c r="R33" s="46"/>
    </row>
    <row r="34" spans="4:25" x14ac:dyDescent="0.3">
      <c r="M34" s="46"/>
      <c r="N34" s="48"/>
      <c r="O34" s="48"/>
      <c r="P34" s="46"/>
      <c r="Q34" s="46"/>
      <c r="R34" s="46"/>
    </row>
    <row r="35" spans="4:25" x14ac:dyDescent="0.3">
      <c r="M35" s="46"/>
      <c r="N35" s="48"/>
      <c r="O35" s="48"/>
      <c r="P35" s="46"/>
      <c r="Q35" s="46"/>
      <c r="R35" s="46"/>
    </row>
    <row r="37" spans="4:25" x14ac:dyDescent="0.3">
      <c r="V37" s="118">
        <f>1.1936/4.4721</f>
        <v>0.26689921960600166</v>
      </c>
      <c r="Y37" s="118">
        <f>SQRT(20)</f>
        <v>4.4721359549995796</v>
      </c>
    </row>
    <row r="38" spans="4:25" x14ac:dyDescent="0.3">
      <c r="T38" s="49"/>
      <c r="V38" s="119"/>
      <c r="Y38" s="119"/>
    </row>
    <row r="45" spans="4:25" x14ac:dyDescent="0.3">
      <c r="U45" s="125" t="s">
        <v>44</v>
      </c>
      <c r="V45" s="118">
        <f>TINV(0.1,19)</f>
        <v>1.7291328115213698</v>
      </c>
    </row>
    <row r="46" spans="4:25" x14ac:dyDescent="0.3">
      <c r="U46" s="125"/>
      <c r="V46" s="119"/>
    </row>
    <row r="59" spans="22:25" ht="24" x14ac:dyDescent="0.3">
      <c r="V59" s="78">
        <f>0.7705-(1.7291*0.2669)</f>
        <v>0.30900320999999992</v>
      </c>
      <c r="X59" s="126">
        <f>0.7705+(1.7291*0.2669)</f>
        <v>1.23199679</v>
      </c>
      <c r="Y59" s="127"/>
    </row>
    <row r="95" spans="21:23" x14ac:dyDescent="0.3">
      <c r="U95" s="121"/>
      <c r="V95" s="121"/>
      <c r="W95" s="121"/>
    </row>
    <row r="96" spans="21:23" x14ac:dyDescent="0.3">
      <c r="U96" s="121"/>
      <c r="V96" s="121"/>
      <c r="W96" s="121"/>
    </row>
    <row r="97" spans="21:25" x14ac:dyDescent="0.3">
      <c r="U97" s="121"/>
      <c r="V97" s="121"/>
      <c r="W97" s="121"/>
    </row>
    <row r="98" spans="21:25" x14ac:dyDescent="0.3">
      <c r="V98" s="122"/>
      <c r="W98" s="122"/>
      <c r="X98" s="122"/>
    </row>
    <row r="99" spans="21:25" x14ac:dyDescent="0.3">
      <c r="V99" s="122"/>
      <c r="W99" s="122"/>
      <c r="X99" s="122"/>
    </row>
    <row r="100" spans="21:25" x14ac:dyDescent="0.3">
      <c r="V100" s="122"/>
      <c r="W100" s="122"/>
      <c r="X100" s="122"/>
    </row>
    <row r="102" spans="21:25" x14ac:dyDescent="0.3">
      <c r="W102" s="122"/>
      <c r="X102" s="122"/>
      <c r="Y102" s="122"/>
    </row>
    <row r="103" spans="21:25" x14ac:dyDescent="0.3">
      <c r="W103" s="122"/>
      <c r="X103" s="122"/>
      <c r="Y103" s="122"/>
    </row>
    <row r="104" spans="21:25" x14ac:dyDescent="0.3">
      <c r="W104" s="122"/>
      <c r="X104" s="122"/>
      <c r="Y104" s="122"/>
    </row>
    <row r="129" ht="15" customHeight="1" x14ac:dyDescent="0.3"/>
    <row r="130" ht="15" customHeight="1" x14ac:dyDescent="0.3"/>
    <row r="131" ht="15" customHeight="1" x14ac:dyDescent="0.3"/>
    <row r="132" ht="15" customHeight="1" x14ac:dyDescent="0.3"/>
    <row r="137" ht="15" customHeight="1" x14ac:dyDescent="0.3"/>
    <row r="138" ht="15" customHeight="1" x14ac:dyDescent="0.3"/>
    <row r="139" ht="15" customHeight="1" x14ac:dyDescent="0.3"/>
    <row r="140" ht="15" customHeight="1" x14ac:dyDescent="0.3"/>
    <row r="161" ht="15" customHeight="1" x14ac:dyDescent="0.3"/>
    <row r="162" ht="15" customHeight="1" x14ac:dyDescent="0.3"/>
    <row r="163" ht="15" customHeight="1" x14ac:dyDescent="0.3"/>
    <row r="164" ht="15" customHeight="1" x14ac:dyDescent="0.3"/>
  </sheetData>
  <mergeCells count="10">
    <mergeCell ref="V98:X100"/>
    <mergeCell ref="W102:Y104"/>
    <mergeCell ref="U95:W97"/>
    <mergeCell ref="E28:F28"/>
    <mergeCell ref="G28:H28"/>
    <mergeCell ref="Y37:Y38"/>
    <mergeCell ref="V37:V38"/>
    <mergeCell ref="V45:V46"/>
    <mergeCell ref="U45:U46"/>
    <mergeCell ref="X59:Y59"/>
  </mergeCells>
  <pageMargins left="0.7" right="0.7" top="0.75" bottom="0.75" header="0.3" footer="0.3"/>
  <pageSetup scale="2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41"/>
      <c r="C28" s="41"/>
      <c r="D28" s="41"/>
      <c r="E28" s="41"/>
      <c r="F28" s="41"/>
      <c r="M28"/>
      <c r="N28"/>
      <c r="O28"/>
      <c r="P28"/>
      <c r="Q28"/>
      <c r="R28"/>
      <c r="S28"/>
      <c r="T28"/>
      <c r="U28"/>
      <c r="V28"/>
      <c r="W28"/>
      <c r="X28"/>
      <c r="Y28"/>
    </row>
    <row r="29" spans="2:25" x14ac:dyDescent="0.3">
      <c r="B29" s="41"/>
      <c r="C29" s="41"/>
      <c r="D29" s="41"/>
      <c r="E29" s="41"/>
      <c r="F29" s="41"/>
      <c r="I29" s="41"/>
      <c r="J29" s="41"/>
      <c r="K29" s="41"/>
      <c r="L29" s="41"/>
      <c r="M29"/>
      <c r="N29"/>
      <c r="O29"/>
      <c r="P29"/>
      <c r="Q29"/>
      <c r="R29"/>
      <c r="S29"/>
      <c r="T29"/>
      <c r="U29"/>
      <c r="V29"/>
      <c r="W29"/>
      <c r="X29"/>
      <c r="Y29"/>
    </row>
    <row r="30" spans="2:25" ht="15" customHeight="1" x14ac:dyDescent="0.3">
      <c r="B30" s="41"/>
      <c r="C30" s="41"/>
      <c r="D30" s="41"/>
      <c r="E30" s="41"/>
      <c r="F30" s="41"/>
      <c r="I30" s="41"/>
      <c r="J30" s="41"/>
      <c r="K30" s="41"/>
      <c r="L30" s="41"/>
    </row>
    <row r="31" spans="2:25" ht="15" customHeight="1" x14ac:dyDescent="0.3">
      <c r="B31" s="41"/>
      <c r="C31" s="41"/>
      <c r="D31" s="41"/>
      <c r="E31" s="41"/>
      <c r="F31" s="41"/>
      <c r="G31" s="41"/>
      <c r="H31" s="41"/>
      <c r="I31" s="41"/>
      <c r="J31" s="41"/>
      <c r="K31" s="41"/>
      <c r="L31" s="41"/>
    </row>
    <row r="32" spans="2:25" ht="15" customHeight="1" x14ac:dyDescent="0.3">
      <c r="B32" s="41"/>
      <c r="C32" s="41"/>
      <c r="D32" s="41"/>
      <c r="E32" s="41"/>
      <c r="F32" s="41"/>
      <c r="G32" s="41"/>
      <c r="H32" s="41"/>
      <c r="I32" s="41"/>
      <c r="J32" s="41"/>
      <c r="K32" s="41"/>
      <c r="L32" s="41"/>
    </row>
    <row r="33" spans="2:19" ht="15" customHeight="1" x14ac:dyDescent="0.3">
      <c r="B33" s="41"/>
      <c r="C33" s="41"/>
      <c r="D33" s="41"/>
      <c r="E33" s="41"/>
      <c r="F33" s="41"/>
      <c r="G33" s="42">
        <v>121</v>
      </c>
      <c r="H33" s="43"/>
      <c r="I33" s="41"/>
      <c r="J33" s="41"/>
      <c r="K33" s="41"/>
      <c r="L33" s="41"/>
    </row>
    <row r="34" spans="2:19" x14ac:dyDescent="0.3">
      <c r="B34" s="41"/>
      <c r="C34" s="41"/>
      <c r="D34" s="41"/>
      <c r="E34" s="41"/>
      <c r="F34" s="41"/>
      <c r="I34" s="41"/>
      <c r="J34" s="41"/>
      <c r="K34" s="41"/>
      <c r="L34" s="41"/>
    </row>
    <row r="35" spans="2:19" ht="23.4" x14ac:dyDescent="0.3">
      <c r="C35" s="44"/>
      <c r="D35" s="44"/>
      <c r="E35" s="44"/>
      <c r="F35" s="44"/>
      <c r="G35" s="41"/>
      <c r="H35" s="41"/>
      <c r="I35" s="41">
        <v>2000</v>
      </c>
      <c r="J35" s="45"/>
      <c r="K35" s="41"/>
      <c r="L35" s="41"/>
      <c r="M35" s="41"/>
    </row>
    <row r="36" spans="2:19" x14ac:dyDescent="0.3">
      <c r="C36" s="41"/>
      <c r="D36" s="41"/>
      <c r="E36" s="41"/>
      <c r="F36" s="41"/>
      <c r="G36" s="41"/>
      <c r="H36" s="41">
        <v>1</v>
      </c>
      <c r="I36" s="41"/>
      <c r="J36" s="41"/>
      <c r="K36" s="41"/>
      <c r="L36" s="41"/>
      <c r="M36" s="41"/>
    </row>
    <row r="37" spans="2:19" x14ac:dyDescent="0.3">
      <c r="C37" s="41"/>
      <c r="D37" s="41"/>
      <c r="E37" s="41"/>
      <c r="F37" s="41"/>
      <c r="G37" s="41"/>
      <c r="H37" s="41"/>
      <c r="I37" s="41"/>
      <c r="J37" s="41"/>
      <c r="K37" s="41"/>
      <c r="L37" s="41"/>
      <c r="M37" s="41"/>
    </row>
    <row r="38" spans="2:19" x14ac:dyDescent="0.3">
      <c r="C38" s="41"/>
      <c r="D38" s="41"/>
      <c r="E38" s="41"/>
      <c r="F38" s="41"/>
      <c r="G38" s="41"/>
      <c r="H38" s="41"/>
      <c r="I38" s="41"/>
      <c r="J38" s="41"/>
      <c r="K38" s="114"/>
      <c r="L38" s="41"/>
      <c r="M38" s="41"/>
    </row>
    <row r="39" spans="2:19" x14ac:dyDescent="0.3">
      <c r="C39" s="41"/>
      <c r="D39" s="41"/>
      <c r="E39" s="41"/>
      <c r="F39" s="41"/>
      <c r="G39" s="41"/>
      <c r="H39" s="41"/>
      <c r="I39" s="41"/>
      <c r="J39" s="41"/>
      <c r="K39" s="114"/>
      <c r="L39" s="41"/>
      <c r="M39" s="41"/>
    </row>
    <row r="40" spans="2:19" x14ac:dyDescent="0.3">
      <c r="C40" s="41"/>
      <c r="D40" s="41"/>
      <c r="E40" s="115"/>
      <c r="F40" s="115"/>
      <c r="G40" s="115"/>
      <c r="H40" s="115"/>
      <c r="I40" s="41"/>
      <c r="J40" s="41"/>
      <c r="K40" s="41"/>
      <c r="L40" s="41"/>
      <c r="M40" s="41"/>
    </row>
    <row r="41" spans="2:19" x14ac:dyDescent="0.3">
      <c r="C41" s="41"/>
      <c r="D41" s="41"/>
      <c r="E41" s="115"/>
      <c r="F41" s="115"/>
      <c r="G41" s="115"/>
      <c r="H41" s="115"/>
      <c r="I41" s="41"/>
      <c r="J41" s="41"/>
      <c r="K41" s="41"/>
      <c r="L41" s="41"/>
      <c r="M41" s="41"/>
    </row>
    <row r="42" spans="2:19" ht="15" customHeight="1" x14ac:dyDescent="0.3">
      <c r="C42" s="41"/>
      <c r="D42" s="41"/>
      <c r="E42" s="41"/>
      <c r="F42" s="41"/>
      <c r="G42" s="41"/>
      <c r="H42" s="41"/>
      <c r="I42" s="41"/>
      <c r="J42" s="41"/>
      <c r="K42" s="41"/>
      <c r="L42" s="41"/>
      <c r="M42" s="46"/>
      <c r="N42" s="47">
        <v>75</v>
      </c>
      <c r="O42" s="47"/>
      <c r="P42" s="47">
        <v>98</v>
      </c>
      <c r="Q42" s="46"/>
      <c r="R42" s="46"/>
      <c r="S42" s="41"/>
    </row>
    <row r="43" spans="2:19" x14ac:dyDescent="0.3">
      <c r="M43" s="46"/>
      <c r="N43" s="47">
        <v>45</v>
      </c>
      <c r="O43" s="47"/>
      <c r="P43" s="47">
        <v>37</v>
      </c>
      <c r="Q43" s="46"/>
      <c r="R43" s="46"/>
    </row>
    <row r="44" spans="2:19" x14ac:dyDescent="0.3">
      <c r="M44" s="46"/>
      <c r="N44" s="47">
        <v>25</v>
      </c>
      <c r="O44" s="47"/>
      <c r="P44" s="47">
        <v>43</v>
      </c>
      <c r="Q44" s="46"/>
      <c r="R44" s="46"/>
    </row>
    <row r="45" spans="2:19" x14ac:dyDescent="0.3">
      <c r="M45" s="46"/>
      <c r="N45" s="47">
        <v>100</v>
      </c>
      <c r="O45" s="47"/>
      <c r="P45" s="47">
        <v>61</v>
      </c>
      <c r="Q45" s="46"/>
      <c r="R45" s="46"/>
    </row>
    <row r="46" spans="2:19" x14ac:dyDescent="0.3">
      <c r="M46" s="46"/>
      <c r="N46" s="47">
        <v>100</v>
      </c>
      <c r="O46" s="47"/>
      <c r="P46" s="47">
        <v>30</v>
      </c>
      <c r="Q46" s="46"/>
      <c r="R46" s="46"/>
    </row>
    <row r="47" spans="2:19" x14ac:dyDescent="0.3">
      <c r="M47" s="46"/>
      <c r="N47" s="48"/>
      <c r="O47" s="48"/>
      <c r="P47" s="46"/>
      <c r="Q47" s="46"/>
      <c r="R47" s="46"/>
    </row>
    <row r="48" spans="2:19" x14ac:dyDescent="0.3">
      <c r="M48" s="46"/>
      <c r="N48" s="48"/>
      <c r="O48" s="48"/>
      <c r="P48" s="46"/>
      <c r="Q48" s="46"/>
      <c r="R48" s="46"/>
    </row>
    <row r="51" spans="20:20" x14ac:dyDescent="0.3">
      <c r="T51" s="49"/>
    </row>
  </sheetData>
  <mergeCells count="3">
    <mergeCell ref="K38:K39"/>
    <mergeCell ref="E40:F41"/>
    <mergeCell ref="G40:H41"/>
  </mergeCells>
  <pageMargins left="0.7" right="0.7" top="0.75" bottom="0.75" header="0.3" footer="0.3"/>
  <pageSetup scale="2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P21:AF106"/>
  <sheetViews>
    <sheetView zoomScale="70" zoomScaleNormal="70" workbookViewId="0"/>
  </sheetViews>
  <sheetFormatPr defaultColWidth="9.109375" defaultRowHeight="14.4" x14ac:dyDescent="0.3"/>
  <cols>
    <col min="1" max="3" width="9.109375" style="1"/>
    <col min="4" max="4" width="10.44140625" style="1" customWidth="1"/>
    <col min="5" max="8" width="10.109375" style="1" bestFit="1" customWidth="1"/>
    <col min="9" max="11" width="9.109375" style="1"/>
    <col min="12" max="12" width="13.6640625" style="1" customWidth="1"/>
    <col min="13" max="13" width="6.44140625" style="1" customWidth="1"/>
    <col min="14" max="14" width="8"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26" width="9.109375" style="1"/>
    <col min="27" max="27" width="6.88671875" style="1" customWidth="1"/>
    <col min="28" max="28" width="8.33203125" style="1" customWidth="1"/>
    <col min="29" max="29" width="8" style="1" customWidth="1"/>
    <col min="30" max="30" width="6.6640625" style="1" customWidth="1"/>
    <col min="31" max="16384" width="9.109375" style="1"/>
  </cols>
  <sheetData>
    <row r="21" ht="23.25" customHeight="1" x14ac:dyDescent="0.3"/>
    <row r="33" spans="22:24" ht="33.6" x14ac:dyDescent="0.65">
      <c r="V33" s="129">
        <f>7/25</f>
        <v>0.28000000000000003</v>
      </c>
      <c r="W33" s="129"/>
      <c r="X33" s="129"/>
    </row>
    <row r="71" spans="21:32" x14ac:dyDescent="0.3">
      <c r="V71" s="130">
        <f>_xlfn.NORM.S.INV(0.05)</f>
        <v>-1.6448536269514726</v>
      </c>
      <c r="W71" s="131"/>
      <c r="X71" s="131"/>
      <c r="Y71" s="132"/>
      <c r="AA71" s="130">
        <f>_xlfn.NORM.S.INV(0.95)</f>
        <v>1.6448536269514715</v>
      </c>
      <c r="AB71" s="131"/>
      <c r="AC71" s="131"/>
      <c r="AD71" s="132"/>
    </row>
    <row r="72" spans="21:32" x14ac:dyDescent="0.3">
      <c r="V72" s="133"/>
      <c r="W72" s="134"/>
      <c r="X72" s="134"/>
      <c r="Y72" s="135"/>
      <c r="AA72" s="133"/>
      <c r="AB72" s="134"/>
      <c r="AC72" s="134"/>
      <c r="AD72" s="135"/>
    </row>
    <row r="73" spans="21:32" x14ac:dyDescent="0.3">
      <c r="U73" s="85"/>
      <c r="V73" s="136"/>
      <c r="W73" s="137"/>
      <c r="X73" s="137"/>
      <c r="Y73" s="138"/>
      <c r="AA73" s="136"/>
      <c r="AB73" s="137"/>
      <c r="AC73" s="137"/>
      <c r="AD73" s="138"/>
    </row>
    <row r="74" spans="21:32" x14ac:dyDescent="0.3">
      <c r="U74" s="85"/>
      <c r="V74" s="85"/>
      <c r="W74" s="85"/>
      <c r="X74" s="85"/>
    </row>
    <row r="75" spans="21:32" x14ac:dyDescent="0.3">
      <c r="U75" s="85"/>
      <c r="V75" s="85"/>
      <c r="W75" s="85"/>
      <c r="X75" s="85"/>
    </row>
    <row r="76" spans="21:32" ht="14.4" customHeight="1" x14ac:dyDescent="0.3"/>
    <row r="77" spans="21:32" ht="14.4" customHeight="1" x14ac:dyDescent="0.3"/>
    <row r="78" spans="21:32" ht="14.4" customHeight="1" x14ac:dyDescent="0.3"/>
    <row r="80" spans="21:32" x14ac:dyDescent="0.3">
      <c r="W80" s="139">
        <f>P82</f>
        <v>0.13200000000000003</v>
      </c>
      <c r="X80" s="140"/>
      <c r="Y80" s="140"/>
      <c r="Z80" s="141"/>
      <c r="AD80" s="139">
        <f>P85</f>
        <v>0.42800000000000005</v>
      </c>
      <c r="AE80" s="140"/>
      <c r="AF80" s="141"/>
    </row>
    <row r="81" spans="16:32" x14ac:dyDescent="0.3">
      <c r="W81" s="142"/>
      <c r="X81" s="143"/>
      <c r="Y81" s="143"/>
      <c r="Z81" s="144"/>
      <c r="AD81" s="142"/>
      <c r="AE81" s="143"/>
      <c r="AF81" s="144"/>
    </row>
    <row r="82" spans="16:32" ht="34.799999999999997" x14ac:dyDescent="0.55000000000000004">
      <c r="P82" s="128">
        <f>0.28-0.148</f>
        <v>0.13200000000000003</v>
      </c>
      <c r="Q82" s="128"/>
      <c r="R82" s="128"/>
      <c r="W82" s="142"/>
      <c r="X82" s="143"/>
      <c r="Y82" s="143"/>
      <c r="Z82" s="144"/>
      <c r="AD82" s="142"/>
      <c r="AE82" s="143"/>
      <c r="AF82" s="144"/>
    </row>
    <row r="83" spans="16:32" x14ac:dyDescent="0.3">
      <c r="W83" s="145"/>
      <c r="X83" s="146"/>
      <c r="Y83" s="146"/>
      <c r="Z83" s="147"/>
      <c r="AD83" s="145"/>
      <c r="AE83" s="146"/>
      <c r="AF83" s="147"/>
    </row>
    <row r="85" spans="16:32" ht="34.799999999999997" x14ac:dyDescent="0.55000000000000004">
      <c r="P85" s="128">
        <f>0.28+0.148</f>
        <v>0.42800000000000005</v>
      </c>
      <c r="Q85" s="128"/>
      <c r="R85" s="128"/>
    </row>
    <row r="95" spans="16:32" ht="14.4" customHeight="1" x14ac:dyDescent="0.3"/>
    <row r="96" spans="16:32" ht="14.4" customHeight="1" x14ac:dyDescent="0.3"/>
    <row r="97" ht="14.4" customHeight="1" x14ac:dyDescent="0.3"/>
    <row r="98" ht="14.4" customHeight="1" x14ac:dyDescent="0.3"/>
    <row r="103" ht="15" customHeight="1" x14ac:dyDescent="0.3"/>
    <row r="104" ht="15" customHeight="1" x14ac:dyDescent="0.3"/>
    <row r="105" ht="15" customHeight="1" x14ac:dyDescent="0.3"/>
    <row r="106" ht="15" customHeight="1" x14ac:dyDescent="0.3"/>
  </sheetData>
  <sortState xmlns:xlrd2="http://schemas.microsoft.com/office/spreadsheetml/2017/richdata2" ref="N19:W24">
    <sortCondition ref="N18"/>
  </sortState>
  <mergeCells count="7">
    <mergeCell ref="P82:R82"/>
    <mergeCell ref="P85:R85"/>
    <mergeCell ref="V33:X33"/>
    <mergeCell ref="AA71:AD73"/>
    <mergeCell ref="W80:Z83"/>
    <mergeCell ref="AD80:AF83"/>
    <mergeCell ref="V71:Y73"/>
  </mergeCells>
  <pageMargins left="0.7" right="0.7" top="0.75" bottom="0.75" header="0.3" footer="0.3"/>
  <pageSetup scale="2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148"/>
      <c r="F3" s="148"/>
      <c r="G3" s="148"/>
      <c r="H3" s="148"/>
    </row>
    <row r="4" spans="5:18" ht="21" x14ac:dyDescent="0.4">
      <c r="E4" s="30"/>
      <c r="F4" s="30"/>
      <c r="G4" s="30"/>
      <c r="H4" s="30"/>
    </row>
    <row r="5" spans="5:18" ht="21" x14ac:dyDescent="0.4">
      <c r="E5" s="30"/>
      <c r="F5" s="30"/>
      <c r="G5" s="30"/>
      <c r="H5" s="30"/>
    </row>
    <row r="6" spans="5:18" ht="21" x14ac:dyDescent="0.4">
      <c r="E6" s="31"/>
      <c r="F6" s="31"/>
      <c r="G6" s="31"/>
      <c r="H6" s="31"/>
    </row>
    <row r="7" spans="5:18" ht="21" x14ac:dyDescent="0.4">
      <c r="E7" s="31"/>
      <c r="F7" s="31"/>
      <c r="G7" s="31"/>
      <c r="H7" s="31"/>
    </row>
    <row r="8" spans="5:18" ht="27.6" x14ac:dyDescent="0.45">
      <c r="M8" s="32" t="s">
        <v>31</v>
      </c>
      <c r="N8" s="33"/>
      <c r="O8" s="33"/>
      <c r="P8" s="33"/>
      <c r="Q8" s="33"/>
      <c r="R8" s="33"/>
    </row>
    <row r="9" spans="5:18" ht="28.8" x14ac:dyDescent="0.55000000000000004">
      <c r="M9" s="21"/>
      <c r="N9" s="21"/>
      <c r="O9" s="33"/>
      <c r="P9" s="33"/>
    </row>
    <row r="10" spans="5:18" ht="27.6" x14ac:dyDescent="0.45">
      <c r="M10" s="34" t="s">
        <v>32</v>
      </c>
      <c r="N10" s="35">
        <v>5000</v>
      </c>
      <c r="O10" s="33"/>
      <c r="P10" s="33"/>
    </row>
    <row r="11" spans="5:18" ht="27.6" x14ac:dyDescent="0.45">
      <c r="M11" s="34"/>
      <c r="N11" s="36"/>
      <c r="O11" s="33"/>
      <c r="P11" s="33"/>
    </row>
    <row r="12" spans="5:18" ht="27.6" x14ac:dyDescent="0.45">
      <c r="M12" s="34" t="s">
        <v>33</v>
      </c>
      <c r="N12" s="35">
        <v>2</v>
      </c>
      <c r="O12" s="33"/>
      <c r="P12" s="33"/>
    </row>
    <row r="13" spans="5:18" ht="27.6" x14ac:dyDescent="0.45">
      <c r="M13" s="34"/>
      <c r="N13" s="36"/>
      <c r="O13" s="33"/>
      <c r="P13" s="33"/>
    </row>
    <row r="14" spans="5:18" ht="27.6" x14ac:dyDescent="0.45">
      <c r="M14" s="34" t="s">
        <v>34</v>
      </c>
      <c r="N14" s="35">
        <v>5</v>
      </c>
      <c r="O14" s="33"/>
      <c r="P14" s="33"/>
    </row>
    <row r="15" spans="5:18" ht="27.6" x14ac:dyDescent="0.45">
      <c r="M15" s="33"/>
      <c r="N15" s="37"/>
      <c r="O15" s="33"/>
      <c r="P15" s="33"/>
    </row>
    <row r="16" spans="5:18" ht="27.6" x14ac:dyDescent="0.45">
      <c r="M16" s="149" t="s">
        <v>35</v>
      </c>
      <c r="N16" s="149"/>
      <c r="O16" s="149"/>
      <c r="P16" s="149"/>
    </row>
    <row r="17" spans="13:18" ht="27.6" x14ac:dyDescent="0.45">
      <c r="M17" s="33"/>
      <c r="N17" s="37"/>
      <c r="O17" s="33"/>
      <c r="P17" s="33"/>
    </row>
    <row r="18" spans="13:18" ht="27.6" x14ac:dyDescent="0.45">
      <c r="M18" s="38" t="s">
        <v>36</v>
      </c>
      <c r="N18" s="39"/>
      <c r="O18" s="33"/>
      <c r="P18" s="33"/>
    </row>
    <row r="19" spans="13:18" ht="31.2" x14ac:dyDescent="0.6">
      <c r="M19" s="34"/>
      <c r="N19" s="36"/>
      <c r="O19" s="33"/>
      <c r="P19" s="33"/>
      <c r="Q19" s="150"/>
      <c r="R19" s="150"/>
    </row>
    <row r="20" spans="13:18" ht="27.6" x14ac:dyDescent="0.45">
      <c r="M20" s="34" t="s">
        <v>37</v>
      </c>
      <c r="N20" s="40">
        <f>N10+N18*N12</f>
        <v>5000</v>
      </c>
      <c r="O20" s="33"/>
      <c r="P20" s="33"/>
    </row>
    <row r="21" spans="13:18" ht="27.6" x14ac:dyDescent="0.45">
      <c r="M21" s="34"/>
      <c r="N21" s="36"/>
      <c r="O21" s="33"/>
      <c r="P21" s="33"/>
    </row>
    <row r="22" spans="13:18" ht="27.6" x14ac:dyDescent="0.45">
      <c r="M22" s="34" t="s">
        <v>38</v>
      </c>
      <c r="N22" s="40">
        <f>N14*N18</f>
        <v>0</v>
      </c>
      <c r="O22" s="33"/>
      <c r="P22" s="33"/>
    </row>
    <row r="23" spans="13:18" ht="27.6" x14ac:dyDescent="0.45">
      <c r="M23" s="34"/>
      <c r="N23" s="36"/>
      <c r="O23" s="33"/>
      <c r="P23" s="33"/>
    </row>
    <row r="24" spans="13:18" ht="27.6" x14ac:dyDescent="0.45">
      <c r="M24" s="34" t="s">
        <v>39</v>
      </c>
      <c r="N24" s="40">
        <f>N22-N20</f>
        <v>-5000</v>
      </c>
      <c r="O24" s="33"/>
      <c r="P24" s="33"/>
    </row>
  </sheetData>
  <mergeCells count="3">
    <mergeCell ref="E3:H3"/>
    <mergeCell ref="M16:P16"/>
    <mergeCell ref="Q19:R19"/>
  </mergeCells>
  <pageMargins left="0.7" right="0.7" top="0.75" bottom="0.75" header="0.3" footer="0.3"/>
  <pageSetup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151" t="s">
        <v>30</v>
      </c>
      <c r="Q25" s="151"/>
      <c r="R25" s="151"/>
    </row>
    <row r="26" spans="15:18" ht="15" customHeight="1" x14ac:dyDescent="0.3">
      <c r="P26" s="151"/>
      <c r="Q26" s="151"/>
      <c r="R26" s="151"/>
    </row>
  </sheetData>
  <mergeCells count="1">
    <mergeCell ref="P25:R26"/>
  </mergeCells>
  <pageMargins left="0.7" right="0.7" top="0.75" bottom="0.75" header="0.3" footer="0.3"/>
  <pageSetup scale="6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N16:W46"/>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1.5546875" style="1" customWidth="1"/>
    <col min="15" max="16384" width="9.109375" style="1"/>
  </cols>
  <sheetData>
    <row r="16" spans="14:14" ht="22.2" x14ac:dyDescent="0.35">
      <c r="N16" s="54">
        <v>479</v>
      </c>
    </row>
    <row r="17" spans="14:17" ht="25.5" customHeight="1" x14ac:dyDescent="0.35">
      <c r="N17" s="54">
        <v>569</v>
      </c>
    </row>
    <row r="18" spans="14:17" ht="22.2" x14ac:dyDescent="0.35">
      <c r="N18" s="54">
        <v>599</v>
      </c>
      <c r="P18" s="152">
        <f>SUM(N16:N25)/10</f>
        <v>669</v>
      </c>
      <c r="Q18" s="153"/>
    </row>
    <row r="19" spans="14:17" ht="22.2" x14ac:dyDescent="0.35">
      <c r="N19" s="54">
        <v>649</v>
      </c>
      <c r="P19" s="154"/>
      <c r="Q19" s="155"/>
    </row>
    <row r="20" spans="14:17" ht="22.2" x14ac:dyDescent="0.35">
      <c r="N20" s="54">
        <v>649</v>
      </c>
    </row>
    <row r="21" spans="14:17" ht="22.2" x14ac:dyDescent="0.35">
      <c r="N21" s="54">
        <v>699</v>
      </c>
    </row>
    <row r="22" spans="14:17" ht="22.2" x14ac:dyDescent="0.35">
      <c r="N22" s="54">
        <v>699</v>
      </c>
    </row>
    <row r="23" spans="14:17" ht="22.2" x14ac:dyDescent="0.35">
      <c r="N23" s="54">
        <v>749</v>
      </c>
    </row>
    <row r="24" spans="14:17" ht="22.2" x14ac:dyDescent="0.35">
      <c r="N24" s="54">
        <v>799</v>
      </c>
    </row>
    <row r="25" spans="14:17" ht="22.2" x14ac:dyDescent="0.35">
      <c r="N25" s="54">
        <v>799</v>
      </c>
    </row>
    <row r="26" spans="14:17" ht="24.75" customHeight="1" x14ac:dyDescent="0.3"/>
    <row r="27" spans="14:17" ht="22.5" customHeight="1" x14ac:dyDescent="0.3"/>
    <row r="32" spans="14:17" ht="22.2" x14ac:dyDescent="0.35">
      <c r="N32" s="54">
        <v>569</v>
      </c>
    </row>
    <row r="33" spans="14:23" ht="22.2" x14ac:dyDescent="0.35">
      <c r="N33" s="54">
        <v>649</v>
      </c>
      <c r="P33" s="152">
        <f>SUM(N32:N35)/4</f>
        <v>704</v>
      </c>
      <c r="Q33" s="153"/>
    </row>
    <row r="34" spans="14:23" ht="22.2" x14ac:dyDescent="0.35">
      <c r="N34" s="54">
        <v>799</v>
      </c>
      <c r="P34" s="154"/>
      <c r="Q34" s="155"/>
    </row>
    <row r="35" spans="14:23" ht="22.2" x14ac:dyDescent="0.35">
      <c r="N35" s="54">
        <v>799</v>
      </c>
    </row>
    <row r="45" spans="14:23" ht="15" customHeight="1" x14ac:dyDescent="0.3">
      <c r="P45" s="152">
        <f>P33</f>
        <v>704</v>
      </c>
      <c r="Q45" s="153"/>
      <c r="R45" s="160" t="s">
        <v>40</v>
      </c>
      <c r="S45" s="152">
        <f>P18</f>
        <v>669</v>
      </c>
      <c r="T45" s="153"/>
      <c r="U45" s="161" t="s">
        <v>41</v>
      </c>
      <c r="V45" s="156">
        <f>P45-S45</f>
        <v>35</v>
      </c>
      <c r="W45" s="157"/>
    </row>
    <row r="46" spans="14:23" ht="15" customHeight="1" x14ac:dyDescent="0.3">
      <c r="P46" s="154"/>
      <c r="Q46" s="155"/>
      <c r="R46" s="160"/>
      <c r="S46" s="154"/>
      <c r="T46" s="155"/>
      <c r="U46" s="161"/>
      <c r="V46" s="158"/>
      <c r="W46" s="159"/>
    </row>
  </sheetData>
  <mergeCells count="7">
    <mergeCell ref="P18:Q19"/>
    <mergeCell ref="P33:Q34"/>
    <mergeCell ref="P45:Q46"/>
    <mergeCell ref="S45:T46"/>
    <mergeCell ref="V45:W46"/>
    <mergeCell ref="R45:R46"/>
    <mergeCell ref="U45:U46"/>
  </mergeCells>
  <pageMargins left="0.7" right="0.7" top="0.75" bottom="0.75" header="0.3" footer="0.3"/>
  <pageSetup scale="5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O17:Y107"/>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ht="68.400000000000006" customHeight="1" x14ac:dyDescent="0.3"/>
    <row r="26" ht="24.75" customHeight="1" x14ac:dyDescent="0.3"/>
    <row r="27" ht="22.5" customHeight="1" x14ac:dyDescent="0.3"/>
    <row r="72" spans="15:17" x14ac:dyDescent="0.3">
      <c r="O72" s="121"/>
      <c r="P72" s="121"/>
      <c r="Q72" s="121"/>
    </row>
    <row r="73" spans="15:17" x14ac:dyDescent="0.3">
      <c r="O73" s="121"/>
      <c r="P73" s="121"/>
      <c r="Q73" s="121"/>
    </row>
    <row r="74" spans="15:17" x14ac:dyDescent="0.3">
      <c r="O74" s="121"/>
      <c r="P74" s="121"/>
      <c r="Q74" s="121"/>
    </row>
    <row r="77" spans="15:17" x14ac:dyDescent="0.3">
      <c r="O77" s="121"/>
      <c r="P77" s="121"/>
    </row>
    <row r="78" spans="15:17" x14ac:dyDescent="0.3">
      <c r="O78" s="121"/>
      <c r="P78" s="121"/>
    </row>
    <row r="80" spans="15:17" x14ac:dyDescent="0.3">
      <c r="O80" s="121"/>
      <c r="P80" s="121"/>
    </row>
    <row r="81" spans="15:25" x14ac:dyDescent="0.3">
      <c r="O81" s="121"/>
      <c r="P81" s="121"/>
    </row>
    <row r="83" spans="15:25" ht="15" customHeight="1" x14ac:dyDescent="0.3">
      <c r="O83" s="121"/>
      <c r="P83" s="121"/>
    </row>
    <row r="84" spans="15:25" ht="15" customHeight="1" x14ac:dyDescent="0.3">
      <c r="O84" s="121"/>
      <c r="P84" s="121"/>
    </row>
    <row r="88" spans="15:25" ht="14.4" customHeight="1" x14ac:dyDescent="0.3">
      <c r="R88" s="121"/>
      <c r="S88" s="121"/>
      <c r="V88" s="172">
        <f>_xlfn.NORM.S.INV(0.95)</f>
        <v>1.6448536269514715</v>
      </c>
      <c r="W88" s="173"/>
    </row>
    <row r="89" spans="15:25" ht="14.4" customHeight="1" x14ac:dyDescent="0.3">
      <c r="R89" s="121"/>
      <c r="S89" s="121"/>
      <c r="V89" s="174"/>
      <c r="W89" s="175"/>
    </row>
    <row r="91" spans="15:25" x14ac:dyDescent="0.3">
      <c r="O91" s="172">
        <f>_xlfn.NORM.S.INV(0.05)</f>
        <v>-1.6448536269514726</v>
      </c>
      <c r="P91" s="173"/>
    </row>
    <row r="92" spans="15:25" x14ac:dyDescent="0.3">
      <c r="O92" s="174"/>
      <c r="P92" s="175"/>
    </row>
    <row r="95" spans="15:25" x14ac:dyDescent="0.3">
      <c r="O95" s="168">
        <f>1.6449*(500/SQRT(200))</f>
        <v>58.155997218687602</v>
      </c>
      <c r="P95" s="169"/>
      <c r="R95" s="121"/>
      <c r="S95" s="121"/>
      <c r="V95" s="59"/>
      <c r="X95" s="121"/>
      <c r="Y95" s="121"/>
    </row>
    <row r="96" spans="15:25" x14ac:dyDescent="0.3">
      <c r="O96" s="170"/>
      <c r="P96" s="171"/>
      <c r="R96" s="121"/>
      <c r="S96" s="121"/>
      <c r="V96" s="59"/>
      <c r="X96" s="121"/>
      <c r="Y96" s="121"/>
    </row>
    <row r="98" spans="15:25" x14ac:dyDescent="0.3">
      <c r="X98" s="121"/>
      <c r="Y98" s="121"/>
    </row>
    <row r="99" spans="15:25" ht="24.75" customHeight="1" x14ac:dyDescent="0.3">
      <c r="O99" s="162">
        <f>1.6449*(500/SQRT(200))</f>
        <v>58.155997218687602</v>
      </c>
      <c r="P99" s="163"/>
      <c r="Q99" s="167" t="s">
        <v>40</v>
      </c>
      <c r="R99" s="176">
        <v>5230</v>
      </c>
      <c r="S99" s="177"/>
      <c r="T99" s="166" t="s">
        <v>43</v>
      </c>
      <c r="U99" s="162">
        <f>1.6449*(500/SQRT(200))</f>
        <v>58.155997218687602</v>
      </c>
      <c r="V99" s="163"/>
      <c r="X99" s="121"/>
      <c r="Y99" s="121"/>
    </row>
    <row r="100" spans="15:25" ht="15" customHeight="1" x14ac:dyDescent="0.3">
      <c r="O100" s="164"/>
      <c r="P100" s="165"/>
      <c r="Q100" s="167"/>
      <c r="R100" s="178"/>
      <c r="S100" s="179"/>
      <c r="T100" s="166"/>
      <c r="U100" s="164"/>
      <c r="V100" s="165"/>
    </row>
    <row r="101" spans="15:25" ht="15" customHeight="1" x14ac:dyDescent="0.3"/>
    <row r="102" spans="15:25" x14ac:dyDescent="0.3">
      <c r="O102" s="180" t="s">
        <v>41</v>
      </c>
      <c r="P102" s="180"/>
      <c r="U102" s="180" t="s">
        <v>41</v>
      </c>
      <c r="V102" s="180"/>
    </row>
    <row r="103" spans="15:25" ht="15" customHeight="1" x14ac:dyDescent="0.3">
      <c r="O103" s="180"/>
      <c r="P103" s="180"/>
      <c r="U103" s="180"/>
      <c r="V103" s="180"/>
    </row>
    <row r="104" spans="15:25" ht="15" customHeight="1" x14ac:dyDescent="0.3"/>
    <row r="106" spans="15:25" x14ac:dyDescent="0.3">
      <c r="O106" s="168">
        <f>5230-(1.645*(500/SQRT(200)))</f>
        <v>5171.8404672474062</v>
      </c>
      <c r="P106" s="169"/>
      <c r="U106" s="168">
        <f>5230+(1.645*(500/SQRT(200)))</f>
        <v>5288.1595327525938</v>
      </c>
      <c r="V106" s="169"/>
    </row>
    <row r="107" spans="15:25" x14ac:dyDescent="0.3">
      <c r="O107" s="170"/>
      <c r="P107" s="171"/>
      <c r="U107" s="170"/>
      <c r="V107" s="171"/>
    </row>
  </sheetData>
  <mergeCells count="20">
    <mergeCell ref="X95:Y96"/>
    <mergeCell ref="X98:Y99"/>
    <mergeCell ref="O106:P107"/>
    <mergeCell ref="R99:S100"/>
    <mergeCell ref="U106:V107"/>
    <mergeCell ref="O102:P103"/>
    <mergeCell ref="U102:V103"/>
    <mergeCell ref="O72:Q74"/>
    <mergeCell ref="O77:P78"/>
    <mergeCell ref="O80:P81"/>
    <mergeCell ref="O83:P84"/>
    <mergeCell ref="O91:P92"/>
    <mergeCell ref="R88:S89"/>
    <mergeCell ref="U99:V100"/>
    <mergeCell ref="O99:P100"/>
    <mergeCell ref="T99:T100"/>
    <mergeCell ref="Q99:Q100"/>
    <mergeCell ref="O95:P96"/>
    <mergeCell ref="R95:S96"/>
    <mergeCell ref="V88:W89"/>
  </mergeCells>
  <pageMargins left="0.7" right="0.7" top="0.75" bottom="0.75" header="0.3" footer="0.3"/>
  <pageSetup scale="2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O17:Y100"/>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ht="68.400000000000006" customHeight="1" x14ac:dyDescent="0.3"/>
    <row r="26" ht="24.75" customHeight="1" x14ac:dyDescent="0.3"/>
    <row r="27" ht="22.5" customHeight="1" x14ac:dyDescent="0.3"/>
    <row r="72" spans="15:17" x14ac:dyDescent="0.3">
      <c r="O72" s="121"/>
      <c r="P72" s="121"/>
      <c r="Q72" s="121"/>
    </row>
    <row r="73" spans="15:17" x14ac:dyDescent="0.3">
      <c r="O73" s="121"/>
      <c r="P73" s="121"/>
      <c r="Q73" s="121"/>
    </row>
    <row r="74" spans="15:17" x14ac:dyDescent="0.3">
      <c r="O74" s="121"/>
      <c r="P74" s="121"/>
      <c r="Q74" s="121"/>
    </row>
    <row r="77" spans="15:17" x14ac:dyDescent="0.3">
      <c r="O77" s="121"/>
      <c r="P77" s="121"/>
    </row>
    <row r="78" spans="15:17" x14ac:dyDescent="0.3">
      <c r="O78" s="121"/>
      <c r="P78" s="121"/>
    </row>
    <row r="80" spans="15:17" x14ac:dyDescent="0.3">
      <c r="O80" s="121"/>
      <c r="P80" s="121"/>
    </row>
    <row r="81" spans="15:25" x14ac:dyDescent="0.3">
      <c r="O81" s="121"/>
      <c r="P81" s="121"/>
    </row>
    <row r="83" spans="15:25" x14ac:dyDescent="0.3">
      <c r="O83" s="121"/>
      <c r="P83" s="121"/>
    </row>
    <row r="84" spans="15:25" x14ac:dyDescent="0.3">
      <c r="O84" s="121"/>
      <c r="P84" s="121"/>
    </row>
    <row r="88" spans="15:25" x14ac:dyDescent="0.3">
      <c r="O88" s="121">
        <f>_xlfn.NORM.S.INV(0.05)</f>
        <v>-1.6448536269514726</v>
      </c>
      <c r="P88" s="121"/>
      <c r="R88" s="121">
        <f>-_xlfn.NORM.S.INV(0.05)</f>
        <v>1.6448536269514726</v>
      </c>
      <c r="S88" s="121"/>
    </row>
    <row r="89" spans="15:25" x14ac:dyDescent="0.3">
      <c r="O89" s="121"/>
      <c r="P89" s="121"/>
      <c r="R89" s="121"/>
      <c r="S89" s="121"/>
    </row>
    <row r="95" spans="15:25" x14ac:dyDescent="0.3">
      <c r="O95" s="182"/>
      <c r="P95" s="182"/>
      <c r="R95" s="121"/>
      <c r="S95" s="121"/>
      <c r="V95" s="55"/>
      <c r="X95" s="121"/>
      <c r="Y95" s="121"/>
    </row>
    <row r="96" spans="15:25" x14ac:dyDescent="0.3">
      <c r="O96" s="182"/>
      <c r="P96" s="182"/>
      <c r="R96" s="121"/>
      <c r="S96" s="121"/>
      <c r="V96" s="55"/>
      <c r="X96" s="121"/>
      <c r="Y96" s="121"/>
    </row>
    <row r="98" spans="15:25" x14ac:dyDescent="0.3">
      <c r="X98" s="121"/>
      <c r="Y98" s="121"/>
    </row>
    <row r="99" spans="15:25" x14ac:dyDescent="0.3">
      <c r="O99" s="181">
        <f>5230-(1.645*(500/SQRT(200)))</f>
        <v>5171.8404672474062</v>
      </c>
      <c r="P99" s="181"/>
      <c r="R99" s="181">
        <v>5230</v>
      </c>
      <c r="S99" s="181"/>
      <c r="U99" s="181">
        <f>5230+(1.645*(500/SQRT(200)))</f>
        <v>5288.1595327525938</v>
      </c>
      <c r="V99" s="181"/>
      <c r="X99" s="121"/>
      <c r="Y99" s="121"/>
    </row>
    <row r="100" spans="15:25" x14ac:dyDescent="0.3">
      <c r="O100" s="181"/>
      <c r="P100" s="181"/>
      <c r="R100" s="181"/>
      <c r="S100" s="181"/>
      <c r="U100" s="181"/>
      <c r="V100" s="181"/>
    </row>
  </sheetData>
  <mergeCells count="13">
    <mergeCell ref="R88:S89"/>
    <mergeCell ref="R95:S96"/>
    <mergeCell ref="X95:Y96"/>
    <mergeCell ref="X98:Y99"/>
    <mergeCell ref="O99:P100"/>
    <mergeCell ref="U99:V100"/>
    <mergeCell ref="R99:S100"/>
    <mergeCell ref="O95:P96"/>
    <mergeCell ref="O72:Q74"/>
    <mergeCell ref="O77:P78"/>
    <mergeCell ref="O80:P81"/>
    <mergeCell ref="O83:P84"/>
    <mergeCell ref="O88:P89"/>
  </mergeCells>
  <pageMargins left="0.7" right="0.7" top="0.75" bottom="0.75" header="0.3" footer="0.3"/>
  <pageSetup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RowColHeaders="0" zoomScale="70" zoomScaleNormal="70" workbookViewId="0"/>
  </sheetViews>
  <sheetFormatPr defaultColWidth="9.109375" defaultRowHeight="14.4" x14ac:dyDescent="0.3"/>
  <cols>
    <col min="1" max="16384" width="9.109375" style="1"/>
  </cols>
  <sheetData/>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
  <sheetViews>
    <sheetView showRowColHeaders="0" workbookViewId="0"/>
  </sheetViews>
  <sheetFormatPr defaultColWidth="9.109375" defaultRowHeight="14.4" x14ac:dyDescent="0.3"/>
  <cols>
    <col min="1" max="16384" width="9.109375" style="60"/>
  </cols>
  <sheetData/>
  <pageMargins left="0.7" right="0.7" top="0.75" bottom="0.75" header="0.3" footer="0.3"/>
  <pageSetup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87">
        <f>STANDARDIZE(275,250,25)</f>
        <v>1</v>
      </c>
      <c r="O15" s="88"/>
    </row>
    <row r="16" spans="14:15" ht="15" customHeight="1" x14ac:dyDescent="0.3">
      <c r="N16" s="89"/>
      <c r="O16" s="90"/>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91" t="s">
        <v>8</v>
      </c>
      <c r="G23" s="92"/>
      <c r="M23" s="7"/>
      <c r="N23" s="91" t="s">
        <v>8</v>
      </c>
      <c r="O23" s="92"/>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28">
        <f>F25*F28+G25*G28</f>
        <v>10</v>
      </c>
    </row>
    <row r="26" spans="5:17" ht="23.4" x14ac:dyDescent="0.4">
      <c r="E26" s="5" t="s">
        <v>11</v>
      </c>
      <c r="F26" s="6">
        <v>12</v>
      </c>
      <c r="G26" s="6">
        <v>7</v>
      </c>
      <c r="M26" s="5" t="s">
        <v>11</v>
      </c>
      <c r="N26" s="6">
        <v>12</v>
      </c>
      <c r="O26" s="6">
        <v>7</v>
      </c>
      <c r="Q26" s="27">
        <f>N26*N28+O26*O28</f>
        <v>10.499999999999998</v>
      </c>
    </row>
    <row r="27" spans="5:17" ht="23.4" x14ac:dyDescent="0.4">
      <c r="E27" s="5" t="s">
        <v>4</v>
      </c>
      <c r="F27" s="6">
        <v>2</v>
      </c>
      <c r="G27" s="6">
        <v>-4</v>
      </c>
      <c r="M27" s="5" t="s">
        <v>4</v>
      </c>
      <c r="N27" s="6">
        <v>2</v>
      </c>
      <c r="O27" s="6">
        <v>-4</v>
      </c>
      <c r="Q27" s="29">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91" t="s">
        <v>8</v>
      </c>
      <c r="P17" s="92"/>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91" t="s">
        <v>8</v>
      </c>
      <c r="P25" s="92"/>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91" t="s">
        <v>8</v>
      </c>
      <c r="G28" s="92"/>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J19:AH126"/>
  <sheetViews>
    <sheetView zoomScale="50" zoomScaleNormal="5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0" width="9.109375" style="1"/>
    <col min="11" max="11" width="39.109375" style="1" customWidth="1"/>
    <col min="12" max="12" width="33.44140625" style="1" customWidth="1"/>
    <col min="13" max="13" width="40.5546875" style="1" customWidth="1"/>
    <col min="14" max="14" width="28.109375" style="1" customWidth="1"/>
    <col min="15" max="15" width="11.109375" style="1" customWidth="1"/>
    <col min="16" max="16" width="10.88671875" style="1" bestFit="1" customWidth="1"/>
    <col min="17" max="17" width="38" style="1" customWidth="1"/>
    <col min="18" max="18" width="21.109375" style="1" customWidth="1"/>
    <col min="19" max="20" width="10.88671875" style="1" bestFit="1" customWidth="1"/>
    <col min="21" max="21" width="29.5546875" style="1" customWidth="1"/>
    <col min="22" max="23" width="10.88671875" style="1" bestFit="1" customWidth="1"/>
    <col min="24" max="26" width="10.88671875" style="1" customWidth="1"/>
    <col min="27" max="27" width="9.109375" style="1"/>
    <col min="28" max="28" width="33" style="1" customWidth="1"/>
    <col min="29" max="29" width="29.44140625" style="1" customWidth="1"/>
    <col min="30" max="31" width="16.44140625" style="1" customWidth="1"/>
    <col min="32" max="32" width="9.109375" style="1"/>
    <col min="33" max="33" width="16.33203125" style="1" customWidth="1"/>
    <col min="34" max="34" width="9.109375" style="1"/>
    <col min="35" max="35" width="16" style="1" customWidth="1"/>
    <col min="36" max="36" width="14.5546875" style="1" customWidth="1"/>
    <col min="37" max="16384" width="9.109375" style="1"/>
  </cols>
  <sheetData>
    <row r="19" spans="10:11" ht="28.8" x14ac:dyDescent="0.3">
      <c r="K19" s="79" t="s">
        <v>46</v>
      </c>
    </row>
    <row r="20" spans="10:11" ht="25.8" x14ac:dyDescent="0.5">
      <c r="J20" s="8">
        <v>1</v>
      </c>
      <c r="K20" s="61">
        <v>18.899999999999999</v>
      </c>
    </row>
    <row r="21" spans="10:11" ht="25.8" x14ac:dyDescent="0.5">
      <c r="J21" s="8">
        <v>2</v>
      </c>
      <c r="K21" s="61">
        <v>22.4</v>
      </c>
    </row>
    <row r="22" spans="10:11" ht="25.8" x14ac:dyDescent="0.5">
      <c r="J22" s="8">
        <v>3</v>
      </c>
      <c r="K22" s="61">
        <v>24.6</v>
      </c>
    </row>
    <row r="23" spans="10:11" ht="25.8" x14ac:dyDescent="0.5">
      <c r="J23" s="8">
        <v>4</v>
      </c>
      <c r="K23" s="61">
        <v>25.7</v>
      </c>
    </row>
    <row r="24" spans="10:11" ht="25.8" x14ac:dyDescent="0.5">
      <c r="J24" s="8">
        <v>5</v>
      </c>
      <c r="K24" s="61">
        <v>26.3</v>
      </c>
    </row>
    <row r="25" spans="10:11" ht="25.8" x14ac:dyDescent="0.5">
      <c r="J25" s="8">
        <v>6</v>
      </c>
      <c r="K25" s="61">
        <v>28.4</v>
      </c>
    </row>
    <row r="26" spans="10:11" ht="27.75" customHeight="1" x14ac:dyDescent="0.5">
      <c r="J26" s="8">
        <v>7</v>
      </c>
      <c r="K26" s="61">
        <v>21.7</v>
      </c>
    </row>
    <row r="27" spans="10:11" ht="35.25" customHeight="1" x14ac:dyDescent="0.5">
      <c r="J27" s="8">
        <v>8</v>
      </c>
      <c r="K27" s="61">
        <v>31</v>
      </c>
    </row>
    <row r="28" spans="10:11" ht="25.8" x14ac:dyDescent="0.5">
      <c r="J28" s="8">
        <v>9</v>
      </c>
      <c r="K28" s="61">
        <v>19</v>
      </c>
    </row>
    <row r="29" spans="10:11" ht="25.8" x14ac:dyDescent="0.5">
      <c r="J29" s="8">
        <v>10</v>
      </c>
      <c r="K29" s="61">
        <v>31.7</v>
      </c>
    </row>
    <row r="30" spans="10:11" ht="22.5" customHeight="1" x14ac:dyDescent="0.5">
      <c r="J30" s="8">
        <v>11</v>
      </c>
      <c r="K30" s="61">
        <v>17.399999999999999</v>
      </c>
    </row>
    <row r="31" spans="10:11" ht="22.5" customHeight="1" x14ac:dyDescent="0.5">
      <c r="J31" s="8">
        <v>12</v>
      </c>
      <c r="K31" s="61">
        <v>25.5</v>
      </c>
    </row>
    <row r="32" spans="10:11" ht="22.5" customHeight="1" x14ac:dyDescent="0.5">
      <c r="J32" s="8">
        <v>13</v>
      </c>
      <c r="K32" s="61">
        <v>20.100000000000001</v>
      </c>
    </row>
    <row r="33" spans="10:33" ht="22.5" customHeight="1" x14ac:dyDescent="0.5">
      <c r="J33" s="8">
        <v>14</v>
      </c>
      <c r="K33" s="61">
        <v>34.299999999999997</v>
      </c>
    </row>
    <row r="34" spans="10:33" ht="22.5" customHeight="1" x14ac:dyDescent="0.5">
      <c r="J34" s="8">
        <v>15</v>
      </c>
      <c r="K34" s="64">
        <v>25.9</v>
      </c>
    </row>
    <row r="35" spans="10:33" ht="22.5" customHeight="1" x14ac:dyDescent="0.5">
      <c r="J35" s="8">
        <v>16</v>
      </c>
      <c r="K35" s="61">
        <v>20.3</v>
      </c>
    </row>
    <row r="36" spans="10:33" ht="22.5" customHeight="1" x14ac:dyDescent="0.5">
      <c r="J36" s="8">
        <v>17</v>
      </c>
      <c r="K36" s="61">
        <v>21.6</v>
      </c>
    </row>
    <row r="37" spans="10:33" ht="25.8" x14ac:dyDescent="0.5">
      <c r="J37" s="8">
        <v>18</v>
      </c>
      <c r="K37" s="61">
        <v>25.8</v>
      </c>
    </row>
    <row r="38" spans="10:33" ht="25.5" customHeight="1" x14ac:dyDescent="0.5">
      <c r="J38" s="8">
        <v>18</v>
      </c>
      <c r="K38" s="61">
        <v>31.6</v>
      </c>
    </row>
    <row r="39" spans="10:33" ht="25.5" customHeight="1" x14ac:dyDescent="0.5">
      <c r="J39" s="8">
        <v>20</v>
      </c>
      <c r="K39" s="61">
        <v>28.8</v>
      </c>
    </row>
    <row r="40" spans="10:33" ht="15" customHeight="1" x14ac:dyDescent="0.3"/>
    <row r="41" spans="10:33" ht="15" customHeight="1" x14ac:dyDescent="0.3">
      <c r="K41" s="93">
        <f>SUM(K20:K39)</f>
        <v>501.00000000000006</v>
      </c>
    </row>
    <row r="42" spans="10:33" ht="15" customHeight="1" x14ac:dyDescent="0.3">
      <c r="K42" s="94"/>
    </row>
    <row r="43" spans="10:33" ht="27" x14ac:dyDescent="0.3">
      <c r="K43" s="95"/>
      <c r="AD43" s="65"/>
      <c r="AG43" s="65"/>
    </row>
    <row r="44" spans="10:33" ht="27" x14ac:dyDescent="0.3">
      <c r="AD44" s="65"/>
      <c r="AG44" s="65"/>
    </row>
    <row r="46" spans="10:33" ht="15" customHeight="1" x14ac:dyDescent="0.3">
      <c r="K46" s="102">
        <f>SUM(K20:K39)/20</f>
        <v>25.050000000000004</v>
      </c>
    </row>
    <row r="47" spans="10:33" ht="24" x14ac:dyDescent="0.3">
      <c r="K47" s="103"/>
      <c r="AB47" s="58"/>
    </row>
    <row r="48" spans="10:33" ht="15" customHeight="1" x14ac:dyDescent="0.3">
      <c r="K48" s="104"/>
    </row>
    <row r="53" spans="11:34" ht="24" x14ac:dyDescent="0.3">
      <c r="AB53" s="58"/>
      <c r="AD53" s="57"/>
      <c r="AE53" s="57"/>
      <c r="AG53" s="66"/>
      <c r="AH53" s="67"/>
    </row>
    <row r="58" spans="11:34" ht="27.6" x14ac:dyDescent="0.3">
      <c r="AG58" s="68"/>
    </row>
    <row r="59" spans="11:34" ht="15" customHeight="1" x14ac:dyDescent="0.3">
      <c r="Q59" s="56"/>
      <c r="R59" s="56"/>
      <c r="S59" s="56"/>
    </row>
    <row r="60" spans="11:34" ht="15" customHeight="1" x14ac:dyDescent="0.3">
      <c r="Q60" s="56"/>
      <c r="R60" s="56"/>
      <c r="S60" s="56"/>
    </row>
    <row r="61" spans="11:34" ht="15" customHeight="1" x14ac:dyDescent="0.3">
      <c r="Q61" s="56"/>
      <c r="R61" s="56"/>
      <c r="S61" s="56"/>
    </row>
    <row r="62" spans="11:34" ht="15" customHeight="1" x14ac:dyDescent="0.3">
      <c r="Q62" s="56"/>
      <c r="R62" s="56"/>
      <c r="S62" s="56"/>
    </row>
    <row r="63" spans="11:34" ht="22.8" thickBot="1" x14ac:dyDescent="0.35">
      <c r="V63" s="69"/>
    </row>
    <row r="64" spans="11:34" ht="33" customHeight="1" x14ac:dyDescent="0.7">
      <c r="K64" s="62" t="s">
        <v>16</v>
      </c>
      <c r="L64" s="62"/>
    </row>
    <row r="65" spans="11:18" ht="29.25" customHeight="1" x14ac:dyDescent="0.55000000000000004">
      <c r="K65" s="63"/>
      <c r="L65" s="63"/>
    </row>
    <row r="66" spans="11:18" ht="29.25" customHeight="1" x14ac:dyDescent="0.55000000000000004">
      <c r="K66" s="63" t="s">
        <v>17</v>
      </c>
      <c r="L66" s="63">
        <v>25.050000000000004</v>
      </c>
    </row>
    <row r="67" spans="11:18" ht="29.25" customHeight="1" x14ac:dyDescent="0.55000000000000004">
      <c r="K67" s="63" t="s">
        <v>18</v>
      </c>
      <c r="L67" s="63">
        <v>1.084835665459345</v>
      </c>
    </row>
    <row r="68" spans="11:18" ht="28.5" customHeight="1" x14ac:dyDescent="0.55000000000000004">
      <c r="K68" s="63" t="s">
        <v>19</v>
      </c>
      <c r="L68" s="63">
        <v>25.6</v>
      </c>
      <c r="P68" s="56"/>
      <c r="Q68" s="56"/>
      <c r="R68" s="56"/>
    </row>
    <row r="69" spans="11:18" ht="31.5" customHeight="1" x14ac:dyDescent="0.55000000000000004">
      <c r="K69" s="63" t="s">
        <v>20</v>
      </c>
      <c r="L69" s="63" t="e">
        <v>#N/A</v>
      </c>
      <c r="P69" s="56"/>
      <c r="Q69" s="56"/>
      <c r="R69" s="56"/>
    </row>
    <row r="70" spans="11:18" ht="46.5" customHeight="1" x14ac:dyDescent="0.55000000000000004">
      <c r="K70" s="63" t="s">
        <v>21</v>
      </c>
      <c r="L70" s="80">
        <v>4.8515325847666322</v>
      </c>
      <c r="P70" s="56"/>
      <c r="Q70" s="56"/>
      <c r="R70" s="56"/>
    </row>
    <row r="71" spans="11:18" ht="34.5" customHeight="1" x14ac:dyDescent="0.55000000000000004">
      <c r="K71" s="63" t="s">
        <v>22</v>
      </c>
      <c r="L71" s="63">
        <v>23.537368421052395</v>
      </c>
      <c r="P71" s="56"/>
      <c r="Q71" s="56"/>
      <c r="R71" s="56"/>
    </row>
    <row r="72" spans="11:18" ht="28.8" x14ac:dyDescent="0.55000000000000004">
      <c r="K72" s="63" t="s">
        <v>23</v>
      </c>
      <c r="L72" s="63">
        <v>-0.88969480131814782</v>
      </c>
    </row>
    <row r="73" spans="11:18" ht="28.8" x14ac:dyDescent="0.55000000000000004">
      <c r="K73" s="63" t="s">
        <v>24</v>
      </c>
      <c r="L73" s="63">
        <v>0.22702238495193847</v>
      </c>
    </row>
    <row r="74" spans="11:18" ht="28.8" x14ac:dyDescent="0.55000000000000004">
      <c r="K74" s="63" t="s">
        <v>25</v>
      </c>
      <c r="L74" s="63">
        <v>16.899999999999999</v>
      </c>
    </row>
    <row r="75" spans="11:18" ht="28.8" x14ac:dyDescent="0.55000000000000004">
      <c r="K75" s="63" t="s">
        <v>26</v>
      </c>
      <c r="L75" s="63">
        <v>17.399999999999999</v>
      </c>
    </row>
    <row r="76" spans="11:18" ht="28.8" x14ac:dyDescent="0.55000000000000004">
      <c r="K76" s="63" t="s">
        <v>27</v>
      </c>
      <c r="L76" s="63">
        <v>34.299999999999997</v>
      </c>
    </row>
    <row r="77" spans="11:18" ht="28.8" x14ac:dyDescent="0.55000000000000004">
      <c r="K77" s="63" t="s">
        <v>28</v>
      </c>
      <c r="L77" s="63">
        <v>501.00000000000006</v>
      </c>
    </row>
    <row r="90" spans="11:13" ht="15" customHeight="1" x14ac:dyDescent="0.3">
      <c r="K90" s="96" t="s">
        <v>42</v>
      </c>
      <c r="L90" s="97"/>
      <c r="M90" s="105">
        <f>_xlfn.NORM.S.INV(0.95)</f>
        <v>1.6448536269514715</v>
      </c>
    </row>
    <row r="91" spans="11:13" ht="15" customHeight="1" x14ac:dyDescent="0.3">
      <c r="K91" s="98"/>
      <c r="L91" s="99"/>
      <c r="M91" s="106"/>
    </row>
    <row r="92" spans="11:13" ht="15" customHeight="1" x14ac:dyDescent="0.3">
      <c r="K92" s="98"/>
      <c r="L92" s="99"/>
      <c r="M92" s="106"/>
    </row>
    <row r="93" spans="11:13" ht="15" customHeight="1" x14ac:dyDescent="0.3">
      <c r="K93" s="100"/>
      <c r="L93" s="101"/>
      <c r="M93" s="107"/>
    </row>
    <row r="101" ht="15" customHeight="1" x14ac:dyDescent="0.3"/>
    <row r="102" ht="15" customHeight="1" x14ac:dyDescent="0.3"/>
    <row r="108" ht="15" customHeight="1" x14ac:dyDescent="0.3"/>
    <row r="109" ht="15" customHeight="1" x14ac:dyDescent="0.3"/>
    <row r="110" ht="15" customHeight="1" x14ac:dyDescent="0.3"/>
    <row r="111" ht="15" customHeight="1" x14ac:dyDescent="0.3"/>
    <row r="112" ht="15" customHeight="1" x14ac:dyDescent="0.3"/>
    <row r="122" spans="11:12" x14ac:dyDescent="0.3">
      <c r="K122" s="108">
        <f>(1.6449^2*4.8515^2)/(0.5^2)</f>
        <v>254.73643343994607</v>
      </c>
      <c r="L122" s="109"/>
    </row>
    <row r="123" spans="11:12" x14ac:dyDescent="0.3">
      <c r="K123" s="110"/>
      <c r="L123" s="111"/>
    </row>
    <row r="124" spans="11:12" x14ac:dyDescent="0.3">
      <c r="K124" s="110"/>
      <c r="L124" s="111"/>
    </row>
    <row r="125" spans="11:12" x14ac:dyDescent="0.3">
      <c r="K125" s="110"/>
      <c r="L125" s="111"/>
    </row>
    <row r="126" spans="11:12" x14ac:dyDescent="0.3">
      <c r="K126" s="112"/>
      <c r="L126" s="113"/>
    </row>
  </sheetData>
  <mergeCells count="5">
    <mergeCell ref="K41:K43"/>
    <mergeCell ref="K90:L93"/>
    <mergeCell ref="K46:K48"/>
    <mergeCell ref="M90:M93"/>
    <mergeCell ref="K122:L126"/>
  </mergeCells>
  <pageMargins left="0.7" right="0.7" top="0.75" bottom="0.75" header="0.3" footer="0.3"/>
  <pageSetup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0"/>
      <c r="S17" s="51"/>
      <c r="T17" s="51"/>
    </row>
    <row r="18" spans="4:20" ht="15" customHeight="1" x14ac:dyDescent="0.3">
      <c r="R18" s="51"/>
      <c r="S18" s="52"/>
      <c r="T18" s="52"/>
    </row>
    <row r="24" spans="4:20" ht="25.8" x14ac:dyDescent="0.3">
      <c r="D24" s="53"/>
      <c r="E24" s="53"/>
    </row>
    <row r="25" spans="4:20" ht="25.8" x14ac:dyDescent="0.3">
      <c r="D25" s="53"/>
      <c r="E25" s="53"/>
    </row>
    <row r="26" spans="4:20" ht="25.8" x14ac:dyDescent="0.3">
      <c r="D26" s="53"/>
      <c r="E26" s="53"/>
    </row>
    <row r="27" spans="4:20" ht="25.8" x14ac:dyDescent="0.3">
      <c r="D27" s="53"/>
      <c r="E27" s="53"/>
    </row>
    <row r="28" spans="4:20" ht="25.8" x14ac:dyDescent="0.3">
      <c r="D28" s="53"/>
      <c r="E28" s="53"/>
    </row>
    <row r="29" spans="4:20" ht="25.8" x14ac:dyDescent="0.3">
      <c r="D29" s="53"/>
      <c r="E29" s="53"/>
    </row>
  </sheetData>
  <pageMargins left="0.7" right="0.7" top="0.75" bottom="0.75" header="0.3" footer="0.3"/>
  <pageSetup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41"/>
      <c r="C28" s="41"/>
      <c r="D28" s="41"/>
      <c r="E28" s="41"/>
      <c r="F28" s="41"/>
      <c r="M28"/>
      <c r="N28"/>
      <c r="O28"/>
      <c r="P28"/>
      <c r="Q28"/>
      <c r="R28"/>
      <c r="S28"/>
      <c r="T28"/>
      <c r="U28"/>
      <c r="V28"/>
      <c r="W28"/>
      <c r="X28"/>
      <c r="Y28"/>
    </row>
    <row r="29" spans="2:25" x14ac:dyDescent="0.3">
      <c r="B29" s="41"/>
      <c r="C29" s="41"/>
      <c r="D29" s="41"/>
      <c r="E29" s="41"/>
      <c r="F29" s="41"/>
      <c r="I29" s="41"/>
      <c r="J29" s="41"/>
      <c r="K29" s="41"/>
      <c r="L29" s="41"/>
      <c r="M29"/>
      <c r="N29"/>
      <c r="O29"/>
      <c r="P29"/>
      <c r="Q29"/>
      <c r="R29"/>
      <c r="S29"/>
      <c r="T29"/>
      <c r="U29"/>
      <c r="V29"/>
      <c r="W29"/>
      <c r="X29"/>
      <c r="Y29"/>
    </row>
    <row r="30" spans="2:25" ht="15" customHeight="1" x14ac:dyDescent="0.3">
      <c r="B30" s="41"/>
      <c r="C30" s="41"/>
      <c r="D30" s="41"/>
      <c r="E30" s="41"/>
      <c r="F30" s="41"/>
      <c r="I30" s="41"/>
      <c r="J30" s="41"/>
      <c r="K30" s="41"/>
      <c r="L30" s="41"/>
    </row>
    <row r="31" spans="2:25" ht="15" customHeight="1" x14ac:dyDescent="0.3">
      <c r="B31" s="41"/>
      <c r="C31" s="41"/>
      <c r="D31" s="41"/>
      <c r="E31" s="41"/>
      <c r="F31" s="41"/>
      <c r="G31" s="41"/>
      <c r="H31" s="41"/>
      <c r="I31" s="41"/>
      <c r="J31" s="41"/>
      <c r="K31" s="41"/>
      <c r="L31" s="41"/>
    </row>
    <row r="32" spans="2:25" ht="15" customHeight="1" x14ac:dyDescent="0.3">
      <c r="B32" s="41"/>
      <c r="C32" s="41"/>
      <c r="D32" s="41"/>
      <c r="E32" s="41"/>
      <c r="F32" s="41"/>
      <c r="G32" s="41"/>
      <c r="H32" s="41"/>
      <c r="I32" s="41"/>
      <c r="J32" s="41"/>
      <c r="K32" s="41"/>
      <c r="L32" s="41"/>
    </row>
    <row r="33" spans="2:19" ht="15" customHeight="1" x14ac:dyDescent="0.3">
      <c r="B33" s="41"/>
      <c r="C33" s="41"/>
      <c r="D33" s="41"/>
      <c r="E33" s="41"/>
      <c r="F33" s="41"/>
      <c r="G33" s="42">
        <v>121</v>
      </c>
      <c r="H33" s="43"/>
      <c r="I33" s="41"/>
      <c r="J33" s="41"/>
      <c r="K33" s="41"/>
      <c r="L33" s="41"/>
    </row>
    <row r="34" spans="2:19" x14ac:dyDescent="0.3">
      <c r="B34" s="41"/>
      <c r="C34" s="41"/>
      <c r="D34" s="41"/>
      <c r="E34" s="41"/>
      <c r="F34" s="41"/>
      <c r="I34" s="41"/>
      <c r="J34" s="41"/>
      <c r="K34" s="41"/>
      <c r="L34" s="41"/>
    </row>
    <row r="35" spans="2:19" ht="23.4" x14ac:dyDescent="0.3">
      <c r="C35" s="44"/>
      <c r="D35" s="44"/>
      <c r="E35" s="44"/>
      <c r="F35" s="44"/>
      <c r="G35" s="41"/>
      <c r="H35" s="41"/>
      <c r="I35" s="41">
        <v>2000</v>
      </c>
      <c r="J35" s="45"/>
      <c r="K35" s="41"/>
      <c r="L35" s="41"/>
      <c r="M35" s="41"/>
    </row>
    <row r="36" spans="2:19" x14ac:dyDescent="0.3">
      <c r="C36" s="41"/>
      <c r="D36" s="41"/>
      <c r="E36" s="41"/>
      <c r="F36" s="41"/>
      <c r="G36" s="41"/>
      <c r="H36" s="41">
        <v>1</v>
      </c>
      <c r="I36" s="41"/>
      <c r="J36" s="41"/>
      <c r="K36" s="41"/>
      <c r="L36" s="41"/>
      <c r="M36" s="41"/>
    </row>
    <row r="37" spans="2:19" x14ac:dyDescent="0.3">
      <c r="C37" s="41"/>
      <c r="D37" s="41"/>
      <c r="E37" s="41"/>
      <c r="F37" s="41"/>
      <c r="G37" s="41"/>
      <c r="H37" s="41"/>
      <c r="I37" s="41"/>
      <c r="J37" s="41"/>
      <c r="K37" s="41"/>
      <c r="L37" s="41"/>
      <c r="M37" s="41"/>
    </row>
    <row r="38" spans="2:19" x14ac:dyDescent="0.3">
      <c r="C38" s="41"/>
      <c r="D38" s="41"/>
      <c r="E38" s="41"/>
      <c r="F38" s="41"/>
      <c r="G38" s="41"/>
      <c r="H38" s="41"/>
      <c r="I38" s="41"/>
      <c r="J38" s="41"/>
      <c r="K38" s="114"/>
      <c r="L38" s="41"/>
      <c r="M38" s="41"/>
    </row>
    <row r="39" spans="2:19" x14ac:dyDescent="0.3">
      <c r="C39" s="41"/>
      <c r="D39" s="41"/>
      <c r="E39" s="41"/>
      <c r="F39" s="41"/>
      <c r="G39" s="41"/>
      <c r="H39" s="41"/>
      <c r="I39" s="41"/>
      <c r="J39" s="41"/>
      <c r="K39" s="114"/>
      <c r="L39" s="41"/>
      <c r="M39" s="41"/>
    </row>
    <row r="40" spans="2:19" x14ac:dyDescent="0.3">
      <c r="C40" s="41"/>
      <c r="D40" s="41"/>
      <c r="E40" s="115"/>
      <c r="F40" s="115"/>
      <c r="G40" s="115"/>
      <c r="H40" s="115"/>
      <c r="I40" s="41"/>
      <c r="J40" s="41"/>
      <c r="K40" s="41"/>
      <c r="L40" s="41"/>
      <c r="M40" s="41"/>
    </row>
    <row r="41" spans="2:19" x14ac:dyDescent="0.3">
      <c r="C41" s="41"/>
      <c r="D41" s="41"/>
      <c r="E41" s="115"/>
      <c r="F41" s="115"/>
      <c r="G41" s="115"/>
      <c r="H41" s="115"/>
      <c r="I41" s="41"/>
      <c r="J41" s="41"/>
      <c r="K41" s="41"/>
      <c r="L41" s="41"/>
      <c r="M41" s="41"/>
    </row>
    <row r="42" spans="2:19" ht="15" customHeight="1" x14ac:dyDescent="0.3">
      <c r="C42" s="41"/>
      <c r="D42" s="41"/>
      <c r="E42" s="41"/>
      <c r="F42" s="41"/>
      <c r="G42" s="41"/>
      <c r="H42" s="41"/>
      <c r="I42" s="41"/>
      <c r="J42" s="41"/>
      <c r="K42" s="41"/>
      <c r="L42" s="41"/>
      <c r="M42" s="46"/>
      <c r="N42" s="47">
        <v>75</v>
      </c>
      <c r="O42" s="47"/>
      <c r="P42" s="47">
        <v>98</v>
      </c>
      <c r="Q42" s="46"/>
      <c r="R42" s="46"/>
      <c r="S42" s="41"/>
    </row>
    <row r="43" spans="2:19" x14ac:dyDescent="0.3">
      <c r="M43" s="46"/>
      <c r="N43" s="47">
        <v>45</v>
      </c>
      <c r="O43" s="47"/>
      <c r="P43" s="47">
        <v>37</v>
      </c>
      <c r="Q43" s="46"/>
      <c r="R43" s="46"/>
    </row>
    <row r="44" spans="2:19" x14ac:dyDescent="0.3">
      <c r="M44" s="46"/>
      <c r="N44" s="47">
        <v>25</v>
      </c>
      <c r="O44" s="47"/>
      <c r="P44" s="47">
        <v>43</v>
      </c>
      <c r="Q44" s="46"/>
      <c r="R44" s="46"/>
    </row>
    <row r="45" spans="2:19" x14ac:dyDescent="0.3">
      <c r="M45" s="46"/>
      <c r="N45" s="47">
        <v>100</v>
      </c>
      <c r="O45" s="47"/>
      <c r="P45" s="47">
        <v>61</v>
      </c>
      <c r="Q45" s="46"/>
      <c r="R45" s="46"/>
    </row>
    <row r="46" spans="2:19" x14ac:dyDescent="0.3">
      <c r="M46" s="46"/>
      <c r="N46" s="47">
        <v>100</v>
      </c>
      <c r="O46" s="47"/>
      <c r="P46" s="47">
        <v>30</v>
      </c>
      <c r="Q46" s="46"/>
      <c r="R46" s="46"/>
    </row>
    <row r="47" spans="2:19" x14ac:dyDescent="0.3">
      <c r="M47" s="46"/>
      <c r="N47" s="48"/>
      <c r="O47" s="48"/>
      <c r="P47" s="46"/>
      <c r="Q47" s="46"/>
      <c r="R47" s="46"/>
    </row>
    <row r="48" spans="2:19" x14ac:dyDescent="0.3">
      <c r="M48" s="46"/>
      <c r="N48" s="48"/>
      <c r="O48" s="48"/>
      <c r="P48" s="46"/>
      <c r="Q48" s="46"/>
      <c r="R48" s="46"/>
    </row>
    <row r="51" spans="20:20" x14ac:dyDescent="0.3">
      <c r="T51" s="49"/>
    </row>
  </sheetData>
  <mergeCells count="3">
    <mergeCell ref="K38:K39"/>
    <mergeCell ref="E40:F41"/>
    <mergeCell ref="G40:H41"/>
  </mergeCells>
  <pageMargins left="0.7" right="0.7" top="0.75" bottom="0.75" header="0.3" footer="0.3"/>
  <pageSetup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1:Z167"/>
  <sheetViews>
    <sheetView zoomScale="70" zoomScaleNormal="70" workbookViewId="0">
      <selection activeCell="AB48" sqref="AB48"/>
    </sheetView>
  </sheetViews>
  <sheetFormatPr defaultColWidth="9.109375" defaultRowHeight="14.4" x14ac:dyDescent="0.3"/>
  <cols>
    <col min="1" max="3" width="9.109375" style="1"/>
    <col min="4" max="4" width="10.44140625" style="1" customWidth="1"/>
    <col min="5" max="5" width="10.109375" style="1" bestFit="1" customWidth="1"/>
    <col min="6" max="6" width="11.44140625" style="1" bestFit="1" customWidth="1"/>
    <col min="7" max="8" width="10.109375" style="1" bestFit="1" customWidth="1"/>
    <col min="9" max="11" width="9.109375" style="1"/>
    <col min="12" max="12" width="13.6640625" style="1" customWidth="1"/>
    <col min="13" max="13" width="6.44140625" style="1" customWidth="1"/>
    <col min="14" max="14" width="13.10937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17.88671875" style="1" customWidth="1"/>
    <col min="23" max="23" width="16.88671875" style="1" customWidth="1"/>
    <col min="24" max="24" width="17.6640625" style="1" customWidth="1"/>
    <col min="25" max="25" width="14.88671875" style="1" customWidth="1"/>
    <col min="26" max="26" width="19.109375" style="1" customWidth="1"/>
    <col min="27" max="27" width="9.109375" style="1"/>
    <col min="28" max="28" width="21.5546875" style="1" customWidth="1"/>
    <col min="29" max="29" width="9.109375" style="1"/>
    <col min="30" max="30" width="15.44140625" style="1" customWidth="1"/>
    <col min="31" max="16384" width="9.109375" style="1"/>
  </cols>
  <sheetData>
    <row r="11" spans="22:26" ht="15" thickBot="1" x14ac:dyDescent="0.35"/>
    <row r="12" spans="22:26" ht="24" x14ac:dyDescent="0.3">
      <c r="V12" s="73">
        <v>0</v>
      </c>
      <c r="Y12" s="76" t="s">
        <v>16</v>
      </c>
      <c r="Z12" s="76"/>
    </row>
    <row r="13" spans="22:26" ht="24" x14ac:dyDescent="0.3">
      <c r="V13" s="73">
        <v>2.2000000000000002</v>
      </c>
      <c r="Y13" s="74"/>
      <c r="Z13" s="74"/>
    </row>
    <row r="14" spans="22:26" ht="31.2" x14ac:dyDescent="0.6">
      <c r="V14" s="73">
        <v>1.43</v>
      </c>
      <c r="Y14" s="74" t="s">
        <v>17</v>
      </c>
      <c r="Z14" s="82">
        <v>1.3055000000000001</v>
      </c>
    </row>
    <row r="15" spans="22:26" ht="24" x14ac:dyDescent="0.3">
      <c r="V15" s="73">
        <v>2</v>
      </c>
      <c r="Y15" s="74" t="s">
        <v>18</v>
      </c>
      <c r="Z15" s="84">
        <v>0.40828877486922233</v>
      </c>
    </row>
    <row r="16" spans="22:26" ht="24" x14ac:dyDescent="0.3">
      <c r="V16" s="73">
        <v>2.4700000000000002</v>
      </c>
      <c r="Y16" s="74" t="s">
        <v>19</v>
      </c>
      <c r="Z16" s="74">
        <v>1.83</v>
      </c>
    </row>
    <row r="17" spans="3:26" ht="24" x14ac:dyDescent="0.3">
      <c r="V17" s="73">
        <v>1.83</v>
      </c>
      <c r="Y17" s="74" t="s">
        <v>20</v>
      </c>
      <c r="Z17" s="74">
        <v>1</v>
      </c>
    </row>
    <row r="18" spans="3:26" ht="28.8" x14ac:dyDescent="0.55000000000000004">
      <c r="V18" s="73">
        <v>1</v>
      </c>
      <c r="Y18" s="74" t="s">
        <v>21</v>
      </c>
      <c r="Z18" s="83">
        <v>1.825922910115378</v>
      </c>
    </row>
    <row r="19" spans="3:26" ht="24" x14ac:dyDescent="0.3">
      <c r="V19" s="73">
        <v>4.34</v>
      </c>
      <c r="Y19" s="74" t="s">
        <v>22</v>
      </c>
      <c r="Z19" s="74">
        <v>3.3339944736842111</v>
      </c>
    </row>
    <row r="20" spans="3:26" ht="24" x14ac:dyDescent="0.3">
      <c r="V20" s="73">
        <v>2.58</v>
      </c>
      <c r="Y20" s="74" t="s">
        <v>23</v>
      </c>
      <c r="Z20" s="74">
        <v>1.8689078802758949</v>
      </c>
    </row>
    <row r="21" spans="3:26" ht="23.25" customHeight="1" x14ac:dyDescent="0.3">
      <c r="V21" s="73">
        <v>2.46</v>
      </c>
      <c r="Y21" s="74" t="s">
        <v>24</v>
      </c>
      <c r="Z21" s="74">
        <v>-1.1875872933796372</v>
      </c>
    </row>
    <row r="22" spans="3:26" ht="24" x14ac:dyDescent="0.3">
      <c r="V22" s="73">
        <v>-0.36</v>
      </c>
      <c r="Y22" s="74" t="s">
        <v>25</v>
      </c>
      <c r="Z22" s="74">
        <v>7.9399999999999995</v>
      </c>
    </row>
    <row r="23" spans="3:26" ht="24" x14ac:dyDescent="0.3">
      <c r="V23" s="73">
        <v>-2.1</v>
      </c>
      <c r="Y23" s="74" t="s">
        <v>26</v>
      </c>
      <c r="Z23" s="74">
        <v>-3.6</v>
      </c>
    </row>
    <row r="24" spans="3:26" ht="24" x14ac:dyDescent="0.3">
      <c r="V24" s="73">
        <v>-3.6</v>
      </c>
      <c r="Y24" s="74" t="s">
        <v>27</v>
      </c>
      <c r="Z24" s="74">
        <v>4.34</v>
      </c>
    </row>
    <row r="25" spans="3:26" ht="24" x14ac:dyDescent="0.3">
      <c r="V25" s="73">
        <v>1</v>
      </c>
      <c r="Y25" s="74" t="s">
        <v>28</v>
      </c>
      <c r="Z25" s="74">
        <v>26.110000000000003</v>
      </c>
    </row>
    <row r="26" spans="3:26" ht="24.6" thickBot="1" x14ac:dyDescent="0.35">
      <c r="V26" s="73">
        <v>0</v>
      </c>
      <c r="Y26" s="75" t="s">
        <v>29</v>
      </c>
      <c r="Z26" s="75">
        <v>20</v>
      </c>
    </row>
    <row r="27" spans="3:26" ht="24" x14ac:dyDescent="0.3">
      <c r="V27" s="73">
        <v>2.7</v>
      </c>
    </row>
    <row r="28" spans="3:26" ht="24" x14ac:dyDescent="0.3">
      <c r="C28" s="41"/>
      <c r="D28" s="41"/>
      <c r="E28" s="115"/>
      <c r="F28" s="115"/>
      <c r="G28" s="115"/>
      <c r="H28" s="115"/>
      <c r="I28" s="41"/>
      <c r="J28" s="41"/>
      <c r="K28" s="41"/>
      <c r="L28" s="41"/>
      <c r="M28" s="41"/>
      <c r="V28" s="73">
        <v>1.83</v>
      </c>
    </row>
    <row r="29" spans="3:26" ht="27" customHeight="1" x14ac:dyDescent="0.35">
      <c r="C29" s="41"/>
      <c r="D29" s="70"/>
      <c r="E29" s="72"/>
      <c r="F29" s="72"/>
      <c r="G29" s="70"/>
      <c r="H29" s="71"/>
      <c r="I29" s="41"/>
      <c r="J29" s="46"/>
      <c r="K29" s="46"/>
      <c r="L29" s="46"/>
      <c r="M29" s="46"/>
      <c r="N29" s="46"/>
      <c r="O29" s="46"/>
      <c r="P29" s="47">
        <v>98</v>
      </c>
      <c r="Q29" s="46"/>
      <c r="R29" s="46"/>
      <c r="S29" s="41"/>
      <c r="V29" s="73">
        <v>2.99</v>
      </c>
    </row>
    <row r="30" spans="3:26" ht="24" x14ac:dyDescent="0.35">
      <c r="D30" s="70"/>
      <c r="E30" s="70"/>
      <c r="F30" s="70"/>
      <c r="G30" s="70"/>
      <c r="H30" s="71"/>
      <c r="J30" s="46"/>
      <c r="K30" s="46"/>
      <c r="L30" s="46"/>
      <c r="M30" s="46"/>
      <c r="N30" s="46"/>
      <c r="O30" s="46"/>
      <c r="P30" s="47">
        <v>37</v>
      </c>
      <c r="Q30" s="46"/>
      <c r="R30" s="46"/>
      <c r="V30" s="73">
        <v>1</v>
      </c>
    </row>
    <row r="31" spans="3:26" ht="24" x14ac:dyDescent="0.35">
      <c r="D31" s="70"/>
      <c r="E31" s="70"/>
      <c r="F31" s="70"/>
      <c r="G31" s="70"/>
      <c r="H31" s="71"/>
      <c r="J31" s="46"/>
      <c r="K31" s="46"/>
      <c r="L31" s="46"/>
      <c r="M31" s="46"/>
      <c r="N31" s="46"/>
      <c r="O31" s="46"/>
      <c r="P31" s="47">
        <v>43</v>
      </c>
      <c r="Q31" s="46"/>
      <c r="R31" s="46"/>
      <c r="V31" s="73">
        <v>2.34</v>
      </c>
    </row>
    <row r="32" spans="3:26" ht="24" x14ac:dyDescent="0.35">
      <c r="D32" s="70"/>
      <c r="E32" s="70"/>
      <c r="F32" s="70"/>
      <c r="G32" s="70"/>
      <c r="H32" s="71"/>
      <c r="M32" s="46"/>
      <c r="N32" s="47">
        <v>100</v>
      </c>
      <c r="O32" s="47"/>
      <c r="P32" s="47">
        <v>61</v>
      </c>
      <c r="Q32" s="46"/>
      <c r="R32" s="46"/>
    </row>
    <row r="33" spans="4:25" ht="24" x14ac:dyDescent="0.35">
      <c r="D33" s="70"/>
      <c r="E33" s="70"/>
      <c r="F33" s="70"/>
      <c r="G33" s="70"/>
      <c r="H33" s="71"/>
      <c r="M33" s="46"/>
      <c r="N33" s="47">
        <v>100</v>
      </c>
      <c r="O33" s="47"/>
      <c r="P33" s="47">
        <v>30</v>
      </c>
      <c r="Q33" s="46"/>
      <c r="R33" s="46"/>
      <c r="Y33" s="118">
        <f>SQRT(20)</f>
        <v>4.4721359549995796</v>
      </c>
    </row>
    <row r="34" spans="4:25" x14ac:dyDescent="0.3">
      <c r="M34" s="46"/>
      <c r="N34" s="48"/>
      <c r="O34" s="48"/>
      <c r="P34" s="46"/>
      <c r="Q34" s="46"/>
      <c r="R34" s="46"/>
      <c r="Y34" s="119"/>
    </row>
    <row r="35" spans="4:25" x14ac:dyDescent="0.3">
      <c r="M35" s="46"/>
      <c r="N35" s="48"/>
      <c r="O35" s="48"/>
      <c r="P35" s="46"/>
      <c r="Q35" s="46"/>
      <c r="R35" s="46"/>
    </row>
    <row r="37" spans="4:25" x14ac:dyDescent="0.3">
      <c r="V37" s="118">
        <f>1.82592/4.4721</f>
        <v>0.40829140672167435</v>
      </c>
      <c r="Y37" s="123"/>
    </row>
    <row r="38" spans="4:25" x14ac:dyDescent="0.3">
      <c r="T38" s="49"/>
      <c r="V38" s="119"/>
      <c r="Y38" s="124"/>
    </row>
    <row r="44" spans="4:25" ht="15" customHeight="1" x14ac:dyDescent="0.3"/>
    <row r="45" spans="4:25" ht="15" customHeight="1" x14ac:dyDescent="0.3">
      <c r="U45" s="125" t="s">
        <v>44</v>
      </c>
      <c r="V45" s="118">
        <f>TINV(0.1,19)</f>
        <v>1.7291328115213698</v>
      </c>
    </row>
    <row r="46" spans="4:25" ht="15" customHeight="1" x14ac:dyDescent="0.3">
      <c r="U46" s="125"/>
      <c r="V46" s="119"/>
    </row>
    <row r="53" spans="22:26" ht="15" customHeight="1" x14ac:dyDescent="0.3">
      <c r="V53" s="118">
        <f>TINV(0.1,19)</f>
        <v>1.7291328115213698</v>
      </c>
      <c r="W53" s="120" t="s">
        <v>47</v>
      </c>
      <c r="X53" s="118">
        <f>1.82592/4.4721</f>
        <v>0.40829140672167435</v>
      </c>
      <c r="Y53" s="120" t="s">
        <v>41</v>
      </c>
      <c r="Z53" s="116">
        <f>V53*X53</f>
        <v>0.70599006802466391</v>
      </c>
    </row>
    <row r="54" spans="22:26" ht="15" customHeight="1" x14ac:dyDescent="0.3">
      <c r="V54" s="119"/>
      <c r="W54" s="120"/>
      <c r="X54" s="119"/>
      <c r="Y54" s="120"/>
      <c r="Z54" s="117"/>
    </row>
    <row r="57" spans="22:26" ht="15" customHeight="1" x14ac:dyDescent="0.3">
      <c r="V57" s="118">
        <v>1.3055000000000001</v>
      </c>
      <c r="W57" s="120" t="s">
        <v>43</v>
      </c>
      <c r="X57" s="116">
        <f>Z53</f>
        <v>0.70599006802466391</v>
      </c>
      <c r="Y57" s="120" t="s">
        <v>41</v>
      </c>
      <c r="Z57" s="116">
        <f>V57+X57</f>
        <v>2.0114900680246639</v>
      </c>
    </row>
    <row r="58" spans="22:26" ht="15" customHeight="1" x14ac:dyDescent="0.3">
      <c r="V58" s="119"/>
      <c r="W58" s="120"/>
      <c r="X58" s="117"/>
      <c r="Y58" s="120"/>
      <c r="Z58" s="117"/>
    </row>
    <row r="61" spans="22:26" ht="21.75" customHeight="1" x14ac:dyDescent="0.3">
      <c r="V61" s="118">
        <v>1.3055000000000001</v>
      </c>
      <c r="W61" s="120" t="s">
        <v>40</v>
      </c>
      <c r="X61" s="116">
        <f>X57</f>
        <v>0.70599006802466391</v>
      </c>
      <c r="Y61" s="120" t="s">
        <v>41</v>
      </c>
      <c r="Z61" s="116">
        <f>V61-X61</f>
        <v>0.5995099319753362</v>
      </c>
    </row>
    <row r="62" spans="22:26" ht="15" customHeight="1" x14ac:dyDescent="0.3">
      <c r="V62" s="119"/>
      <c r="W62" s="120"/>
      <c r="X62" s="117"/>
      <c r="Y62" s="120"/>
      <c r="Z62" s="117"/>
    </row>
    <row r="98" spans="21:25" x14ac:dyDescent="0.3">
      <c r="U98" s="121"/>
      <c r="V98" s="121"/>
      <c r="W98" s="121"/>
    </row>
    <row r="99" spans="21:25" x14ac:dyDescent="0.3">
      <c r="U99" s="121"/>
      <c r="V99" s="121"/>
      <c r="W99" s="121"/>
    </row>
    <row r="100" spans="21:25" x14ac:dyDescent="0.3">
      <c r="U100" s="121"/>
      <c r="V100" s="121"/>
      <c r="W100" s="121"/>
    </row>
    <row r="101" spans="21:25" x14ac:dyDescent="0.3">
      <c r="V101" s="122"/>
      <c r="W101" s="122"/>
      <c r="X101" s="122"/>
    </row>
    <row r="102" spans="21:25" x14ac:dyDescent="0.3">
      <c r="V102" s="122"/>
      <c r="W102" s="122"/>
      <c r="X102" s="122"/>
    </row>
    <row r="103" spans="21:25" x14ac:dyDescent="0.3">
      <c r="V103" s="122"/>
      <c r="W103" s="122"/>
      <c r="X103" s="122"/>
    </row>
    <row r="105" spans="21:25" x14ac:dyDescent="0.3">
      <c r="W105" s="122"/>
      <c r="X105" s="122"/>
      <c r="Y105" s="122"/>
    </row>
    <row r="106" spans="21:25" x14ac:dyDescent="0.3">
      <c r="W106" s="122"/>
      <c r="X106" s="122"/>
      <c r="Y106" s="122"/>
    </row>
    <row r="107" spans="21:25" x14ac:dyDescent="0.3">
      <c r="W107" s="122"/>
      <c r="X107" s="122"/>
      <c r="Y107" s="122"/>
    </row>
    <row r="132" ht="15" customHeight="1" x14ac:dyDescent="0.3"/>
    <row r="133" ht="15" customHeight="1" x14ac:dyDescent="0.3"/>
    <row r="134" ht="15" customHeight="1" x14ac:dyDescent="0.3"/>
    <row r="135" ht="15" customHeight="1" x14ac:dyDescent="0.3"/>
    <row r="140" ht="15" customHeight="1" x14ac:dyDescent="0.3"/>
    <row r="141" ht="15" customHeight="1" x14ac:dyDescent="0.3"/>
    <row r="142" ht="15" customHeight="1" x14ac:dyDescent="0.3"/>
    <row r="143" ht="15" customHeight="1" x14ac:dyDescent="0.3"/>
    <row r="164" ht="15" customHeight="1" x14ac:dyDescent="0.3"/>
    <row r="165" ht="15" customHeight="1" x14ac:dyDescent="0.3"/>
    <row r="166" ht="15" customHeight="1" x14ac:dyDescent="0.3"/>
    <row r="167" ht="15" customHeight="1" x14ac:dyDescent="0.3"/>
  </sheetData>
  <mergeCells count="25">
    <mergeCell ref="E28:F28"/>
    <mergeCell ref="G28:H28"/>
    <mergeCell ref="V37:V38"/>
    <mergeCell ref="Y37:Y38"/>
    <mergeCell ref="U45:U46"/>
    <mergeCell ref="V45:V46"/>
    <mergeCell ref="Y33:Y34"/>
    <mergeCell ref="U98:W100"/>
    <mergeCell ref="V101:X103"/>
    <mergeCell ref="W105:Y107"/>
    <mergeCell ref="V53:V54"/>
    <mergeCell ref="X53:X54"/>
    <mergeCell ref="V61:V62"/>
    <mergeCell ref="W61:W62"/>
    <mergeCell ref="X61:X62"/>
    <mergeCell ref="Y61:Y62"/>
    <mergeCell ref="Z61:Z62"/>
    <mergeCell ref="Z53:Z54"/>
    <mergeCell ref="V57:V58"/>
    <mergeCell ref="X57:X58"/>
    <mergeCell ref="W57:W58"/>
    <mergeCell ref="Y57:Y58"/>
    <mergeCell ref="Z57:Z58"/>
    <mergeCell ref="W53:W54"/>
    <mergeCell ref="Y53:Y54"/>
  </mergeCells>
  <pageMargins left="0.7" right="0.7" top="0.75" bottom="0.75" header="0.3" footer="0.3"/>
  <pageSetup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FirstPage</vt:lpstr>
      <vt:lpstr>Content</vt:lpstr>
      <vt:lpstr>Problem 10 (2)</vt:lpstr>
      <vt:lpstr>Problem 9 (2)</vt:lpstr>
      <vt:lpstr>Problem 8 (2)</vt:lpstr>
      <vt:lpstr>Problem 1</vt:lpstr>
      <vt:lpstr>Problem 7 (2)</vt:lpstr>
      <vt:lpstr>Problem 6 (2)</vt:lpstr>
      <vt:lpstr>Problem 3 (3)</vt:lpstr>
      <vt:lpstr>Problem 3</vt:lpstr>
      <vt:lpstr>Problem 5 (2)</vt:lpstr>
      <vt:lpstr>Problem 41 </vt:lpstr>
      <vt:lpstr>Problem 4 (2)</vt:lpstr>
      <vt:lpstr>Problem 3 (2)</vt:lpstr>
      <vt:lpstr>Problem 2 (2)</vt:lpstr>
      <vt:lpstr>Problem 1 (2)</vt:lpstr>
      <vt:lpstr> Problem 4 </vt:lpstr>
      <vt:lpstr> Problem 2 s </vt:lpstr>
      <vt:lpstr>Check Problem 6</vt:lpstr>
      <vt:lpstr>FCIEA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2019-12-12T01:07:46Z</cp:lastPrinted>
  <dcterms:created xsi:type="dcterms:W3CDTF">2012-09-15T18:37:09Z</dcterms:created>
  <dcterms:modified xsi:type="dcterms:W3CDTF">2022-05-31T02:04:16Z</dcterms:modified>
</cp:coreProperties>
</file>