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8DC5CB83-C7D4-4B96-85A2-F66BB5674DA2}" xr6:coauthVersionLast="45" xr6:coauthVersionMax="45" xr10:uidLastSave="{00000000-0000-0000-0000-000000000000}"/>
  <bookViews>
    <workbookView xWindow="-108" yWindow="-108" windowWidth="23256" windowHeight="12576" xr2:uid="{00000000-000D-0000-FFFF-FFFF00000000}"/>
  </bookViews>
  <sheets>
    <sheet name="FirstPage" sheetId="2" r:id="rId1"/>
    <sheet name="BD Content" sheetId="4" r:id="rId2"/>
    <sheet name="Problem 10 (2)" sheetId="49" state="hidden" r:id="rId3"/>
    <sheet name="Problem 71 (2)" sheetId="82" state="hidden" r:id="rId4"/>
    <sheet name="CProblem BD3 " sheetId="87" r:id="rId5"/>
    <sheet name="Problem BD3" sheetId="74" r:id="rId6"/>
    <sheet name="CProblem BD 2 " sheetId="86" r:id="rId7"/>
    <sheet name="Problem BD 2" sheetId="73" r:id="rId8"/>
    <sheet name="CProblem BD1 " sheetId="85" r:id="rId9"/>
    <sheet name="Problem BD1" sheetId="71" r:id="rId10"/>
    <sheet name="Problem 10 (3)" sheetId="68" state="hidden" r:id="rId11"/>
    <sheet name="Problem 10" sheetId="47" state="hidden" r:id="rId12"/>
    <sheet name="Problem 9 (2)" sheetId="50" state="hidden" r:id="rId13"/>
    <sheet name="Problem 9 (3)" sheetId="67" state="hidden" r:id="rId14"/>
    <sheet name="Problem 8 (2)" sheetId="51" state="hidden" r:id="rId15"/>
    <sheet name="Problem 8 (3)" sheetId="66" state="hidden" r:id="rId16"/>
    <sheet name="Problem 8" sheetId="45" state="hidden" r:id="rId17"/>
    <sheet name="Problem 7 (2)" sheetId="52" state="hidden" r:id="rId18"/>
    <sheet name="Problem 7 (3)" sheetId="65" state="hidden" r:id="rId19"/>
    <sheet name="Problem 7" sheetId="44" state="hidden" r:id="rId20"/>
    <sheet name="Problem 6 (2)" sheetId="53" state="hidden" r:id="rId21"/>
    <sheet name="Problem 6 (3)" sheetId="64" state="hidden" r:id="rId22"/>
    <sheet name="Problem 6" sheetId="43" state="hidden" r:id="rId23"/>
    <sheet name="Problem 5 (2)" sheetId="54" state="hidden" r:id="rId24"/>
    <sheet name="Problem 5 (3)" sheetId="63" state="hidden" r:id="rId25"/>
    <sheet name="Problem 5 (4)" sheetId="69" state="hidden" r:id="rId26"/>
    <sheet name="Problem 5" sheetId="42" state="hidden" r:id="rId27"/>
    <sheet name="Problem 4 (2)" sheetId="55" state="hidden" r:id="rId28"/>
    <sheet name="Problem 4 (3)" sheetId="62" state="hidden" r:id="rId29"/>
    <sheet name="Problem 4" sheetId="41" state="hidden" r:id="rId30"/>
    <sheet name="Problem 3 (2)" sheetId="56" state="hidden" r:id="rId31"/>
    <sheet name="Problem 3" sheetId="40" state="hidden" r:id="rId32"/>
    <sheet name="Problem 2 (2)" sheetId="57" state="hidden" r:id="rId33"/>
    <sheet name="Problem 3 (3)" sheetId="60" state="hidden" r:id="rId34"/>
    <sheet name="Problem 2 (3)" sheetId="61" state="hidden" r:id="rId35"/>
    <sheet name="Problem 2" sheetId="39" state="hidden" r:id="rId36"/>
    <sheet name="Problem 1 (2)" sheetId="58" state="hidden" r:id="rId37"/>
    <sheet name="Problem 1 (4)" sheetId="70" state="hidden" r:id="rId38"/>
    <sheet name="Problem 1" sheetId="5" state="hidden" r:id="rId3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85" l="1"/>
  <c r="X15" i="86" l="1"/>
  <c r="R28" i="87" l="1"/>
  <c r="R24" i="87"/>
  <c r="R21" i="87"/>
  <c r="R37" i="87" s="1"/>
  <c r="X23" i="86"/>
  <c r="X18" i="86"/>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<sst xmlns="http://schemas.openxmlformats.org/spreadsheetml/2006/main" count="76" uniqueCount="45">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</sst>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2"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b/>
      <sz val="22"/>
      <color rgb="FFFFFF00"/>
      <name val="Lucida Bright"/>
      <family val="1"/>
    </font>
    <font>
      <b/>
      <sz val="22"/>
      <color rgb="FFFF0000"/>
      <name val="Lucida Bright"/>
      <family val="1"/>
    </font>
    <font>
      <b/>
      <sz val="24"/>
      <color rgb="FFFF0000"/>
      <name val="Lucida Bright"/>
      <family val="1"/>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14">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67" fontId="28" fillId="7" borderId="0" xfId="0" applyNumberFormat="1" applyFont="1" applyFill="1" applyAlignment="1">
      <alignment horizontal="center" vertic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10" fontId="28" fillId="5" borderId="0" xfId="0" applyNumberFormat="1" applyFont="1" applyFill="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16" xfId="0" applyFont="1" applyFill="1" applyBorder="1" applyAlignment="1">
      <alignment horizontal="center"/>
    </xf>
    <xf numFmtId="0" fontId="30" fillId="10" borderId="10" xfId="0" applyFont="1" applyFill="1" applyBorder="1" applyAlignment="1">
      <alignment horizontal="center" vertical="center"/>
    </xf>
    <xf numFmtId="0" fontId="30" fillId="10" borderId="11" xfId="0" applyFont="1" applyFill="1" applyBorder="1" applyAlignment="1">
      <alignment horizontal="center" vertical="center"/>
    </xf>
    <xf numFmtId="0" fontId="30" fillId="10" borderId="12"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4" xfId="0" applyFont="1" applyFill="1" applyBorder="1" applyAlignment="1">
      <alignment horizontal="center" vertical="center"/>
    </xf>
    <xf numFmtId="0" fontId="29" fillId="7" borderId="10"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2" xfId="0" applyFont="1" applyFill="1" applyBorder="1" applyAlignment="1">
      <alignment horizontal="center" vertical="center"/>
    </xf>
    <xf numFmtId="0" fontId="29" fillId="7" borderId="8" xfId="0" applyFont="1" applyFill="1" applyBorder="1" applyAlignment="1">
      <alignment horizontal="center" vertical="center"/>
    </xf>
    <xf numFmtId="167" fontId="28" fillId="2" borderId="0" xfId="0" applyNumberFormat="1" applyFont="1" applyFill="1" applyAlignment="1">
      <alignment horizontal="center" vertical="center"/>
    </xf>
    <xf numFmtId="168" fontId="28" fillId="2"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xf numFmtId="167" fontId="31" fillId="10"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228215304"/>
        <c:axId val="228092416"/>
      </c:scatterChart>
      <c:valAx>
        <c:axId val="22821530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92416"/>
        <c:crosses val="autoZero"/>
        <c:crossBetween val="midCat"/>
      </c:valAx>
      <c:valAx>
        <c:axId val="228092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2153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BD Content'!A1"/></Relationships>
</file>

<file path=xl/drawings/_rels/drawing10.xml.rels><?xml version="1.0" encoding="UTF-8" standalone="yes"?>
<Relationships xmlns="http://schemas.openxmlformats.org/package/2006/relationships"><Relationship Id="rId2" Type="http://schemas.openxmlformats.org/officeDocument/2006/relationships/hyperlink" Target="#'CProblem BD1 '!A1"/><Relationship Id="rId1" Type="http://schemas.openxmlformats.org/officeDocument/2006/relationships/hyperlink" Target="#'BD 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7'!A1"/></Relationships>
</file>

<file path=xl/drawings/_rels/drawing2.xml.rels><?xml version="1.0" encoding="UTF-8" standalone="yes"?>
<Relationships xmlns="http://schemas.openxmlformats.org/package/2006/relationships"><Relationship Id="rId3" Type="http://schemas.openxmlformats.org/officeDocument/2006/relationships/hyperlink" Target="#'Problem BD 2'!A1"/><Relationship Id="rId2" Type="http://schemas.openxmlformats.org/officeDocument/2006/relationships/hyperlink" Target="#'Problem BD1'!A1"/><Relationship Id="rId1" Type="http://schemas.openxmlformats.org/officeDocument/2006/relationships/hyperlink" Target="#FirstPage!A1"/><Relationship Id="rId4" Type="http://schemas.openxmlformats.org/officeDocument/2006/relationships/hyperlink" Target="#'Problem BD3'!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3.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9.xml.rels><?xml version="1.0" encoding="UTF-8" standalone="yes"?>
<Relationships xmlns="http://schemas.openxmlformats.org/package/2006/relationships"><Relationship Id="rId1" Type="http://schemas.openxmlformats.org/officeDocument/2006/relationships/hyperlink" Target="#'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6.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8.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9.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BD3'!A1"/></Relationships>
</file>

<file path=xl/drawings/_rels/drawing6.xml.rels><?xml version="1.0" encoding="UTF-8" standalone="yes"?>
<Relationships xmlns="http://schemas.openxmlformats.org/package/2006/relationships"><Relationship Id="rId2" Type="http://schemas.openxmlformats.org/officeDocument/2006/relationships/hyperlink" Target="#'CProblem BD3 '!A1"/><Relationship Id="rId1" Type="http://schemas.openxmlformats.org/officeDocument/2006/relationships/hyperlink" Target="#'BD 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BD 2'!A1"/></Relationships>
</file>

<file path=xl/drawings/_rels/drawing8.xml.rels><?xml version="1.0" encoding="UTF-8" standalone="yes"?>
<Relationships xmlns="http://schemas.openxmlformats.org/package/2006/relationships"><Relationship Id="rId2" Type="http://schemas.openxmlformats.org/officeDocument/2006/relationships/hyperlink" Target="#'CProblem BD 2 '!A1"/><Relationship Id="rId1" Type="http://schemas.openxmlformats.org/officeDocument/2006/relationships/hyperlink" Target="#'BD 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BD1'!A1"/></Relationships>
</file>

<file path=xl/drawings/drawing1.xml><?xml version="1.0" encoding="utf-8"?>
<xdr:wsDr xmlns:xdr="http://schemas.openxmlformats.org/drawingml/2006/spreadsheetDrawing" xmlns:a="http://schemas.openxmlformats.org/drawingml/2006/main">
  <xdr:twoCellAnchor>
    <xdr:from>
      <xdr:col>14</xdr:col>
      <xdr:colOff>0</xdr:colOff>
      <xdr:row>36</xdr:row>
      <xdr:rowOff>40821</xdr:rowOff>
    </xdr:from>
    <xdr:to>
      <xdr:col>19</xdr:col>
      <xdr:colOff>393587</xdr:colOff>
      <xdr:row>41</xdr:row>
      <xdr:rowOff>68036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7960179" y="6898821"/>
          <a:ext cx="345519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598712</xdr:colOff>
      <xdr:row>1</xdr:row>
      <xdr:rowOff>152402</xdr:rowOff>
    </xdr:from>
    <xdr:to>
      <xdr:col>21</xdr:col>
      <xdr:colOff>285747</xdr:colOff>
      <xdr:row>6</xdr:row>
      <xdr:rowOff>83458</xdr:rowOff>
    </xdr:to>
    <xdr:sp macro="" textlink="">
      <xdr:nvSpPr>
        <xdr:cNvPr id="5" name="Rounded Rectangle 1">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7334248" y="342902"/>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11</xdr:col>
      <xdr:colOff>54428</xdr:colOff>
      <xdr:row>23</xdr:row>
      <xdr:rowOff>54428</xdr:rowOff>
    </xdr:from>
    <xdr:to>
      <xdr:col>22</xdr:col>
      <xdr:colOff>276677</xdr:colOff>
      <xdr:row>31</xdr:row>
      <xdr:rowOff>119745</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6177642" y="4435928"/>
          <a:ext cx="6957785" cy="158931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Binomial Distribution</a:t>
          </a:r>
        </a:p>
      </xdr:txBody>
    </xdr:sp>
    <xdr:clientData/>
  </xdr:twoCellAnchor>
  <xdr:twoCellAnchor>
    <xdr:from>
      <xdr:col>11</xdr:col>
      <xdr:colOff>122464</xdr:colOff>
      <xdr:row>9</xdr:row>
      <xdr:rowOff>13608</xdr:rowOff>
    </xdr:from>
    <xdr:to>
      <xdr:col>22</xdr:col>
      <xdr:colOff>344713</xdr:colOff>
      <xdr:row>22</xdr:row>
      <xdr:rowOff>27214</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6858000" y="1728108"/>
          <a:ext cx="6957784" cy="249010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BUS 322</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227921</xdr:colOff>
      <xdr:row>4</xdr:row>
      <xdr:rowOff>15308</xdr:rowOff>
    </xdr:from>
    <xdr:to>
      <xdr:col>20</xdr:col>
      <xdr:colOff>481352</xdr:colOff>
      <xdr:row>8</xdr:row>
      <xdr:rowOff>42523</xdr:rowOff>
    </xdr:to>
    <xdr:sp macro="" textlink="">
      <xdr:nvSpPr>
        <xdr:cNvPr id="4" name="Rounded Rectangle 3">
          <a:extLst>
            <a:ext uri="{FF2B5EF4-FFF2-40B4-BE49-F238E27FC236}">
              <a16:creationId xmlns:a16="http://schemas.microsoft.com/office/drawing/2014/main" id="{00000000-0008-0000-0900-000004000000}"/>
            </a:ext>
          </a:extLst>
        </xdr:cNvPr>
        <xdr:cNvSpPr/>
      </xdr:nvSpPr>
      <xdr:spPr>
        <a:xfrm>
          <a:off x="9943421" y="777308"/>
          <a:ext cx="268230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9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xdr:col>
      <xdr:colOff>0</xdr:colOff>
      <xdr:row>11</xdr:row>
      <xdr:rowOff>0</xdr:rowOff>
    </xdr:from>
    <xdr:to>
      <xdr:col>12</xdr:col>
      <xdr:colOff>435429</xdr:colOff>
      <xdr:row>27</xdr:row>
      <xdr:rowOff>152400</xdr:rowOff>
    </xdr:to>
    <mc:AlternateContent xmlns:mc="http://schemas.openxmlformats.org/markup-compatibility/2006">
      <mc:Choice xmlns:a14="http://schemas.microsoft.com/office/drawing/2010/main" Requires="a14">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20486" y="2035629"/>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14:m>
                <m:oMath xmlns:m="http://schemas.openxmlformats.org/officeDocument/2006/math">
                  <m:r>
                    <a:rPr lang="en-US" sz="2400" i="1" baseline="0">
                      <a:solidFill>
                        <a:schemeClr val="dk1"/>
                      </a:solidFill>
                      <a:effectLst/>
                      <a:latin typeface="+mn-lt"/>
                      <a:ea typeface="+mn-ea"/>
                      <a:cs typeface="+mn-cs"/>
                    </a:rPr>
                    <m:t>𝜋</m:t>
                  </m:r>
                  <m:r>
                    <a:rPr lang="en-US" sz="2400" b="0" i="1" baseline="0">
                      <a:solidFill>
                        <a:schemeClr val="dk1"/>
                      </a:solidFill>
                      <a:effectLst/>
                      <a:latin typeface="+mn-lt"/>
                      <a:ea typeface="+mn-ea"/>
                      <a:cs typeface="+mn-cs"/>
                    </a:rPr>
                    <m:t>=0.1</m:t>
                  </m:r>
                </m:oMath>
              </a14:m>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tagged order forms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𝜋</m:t>
                  </m:r>
                  <m:r>
                    <a:rPr lang="en-US" sz="2400" b="0" i="1" baseline="0">
                      <a:solidFill>
                        <a:schemeClr val="dk1"/>
                      </a:solidFill>
                      <a:latin typeface="Cambria Math" panose="02040503050406030204" pitchFamily="18" charset="0"/>
                      <a:ea typeface="Cambria Math" panose="02040503050406030204" pitchFamily="18" charset="0"/>
                      <a:cs typeface="+mn-cs"/>
                    </a:rPr>
                    <m:t>=0.1</m:t>
                  </m:r>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20486" y="2035629"/>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r>
                <a:rPr lang="en-US" sz="2400" i="0" baseline="0">
                  <a:solidFill>
                    <a:schemeClr val="dk1"/>
                  </a:solidFill>
                  <a:effectLst/>
                  <a:latin typeface="+mn-lt"/>
                  <a:ea typeface="+mn-ea"/>
                  <a:cs typeface="+mn-cs"/>
                </a:rPr>
                <a:t>𝜋</a:t>
              </a:r>
              <a:r>
                <a:rPr lang="en-US" sz="2400" b="0" i="0" baseline="0">
                  <a:solidFill>
                    <a:schemeClr val="dk1"/>
                  </a:solidFill>
                  <a:effectLst/>
                  <a:latin typeface="+mn-lt"/>
                  <a:ea typeface="+mn-ea"/>
                  <a:cs typeface="+mn-cs"/>
                </a:rPr>
                <a:t>=0.1</a:t>
              </a:r>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three tagged order forms in the sample of four?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r>
                <a:rPr lang="en-US" sz="2400" i="0" baseline="0">
                  <a:solidFill>
                    <a:schemeClr val="dk1"/>
                  </a:solidFill>
                  <a:latin typeface="Cambria Math" panose="02040503050406030204" pitchFamily="18" charset="0"/>
                  <a:ea typeface="Cambria Math" panose="02040503050406030204" pitchFamily="18" charset="0"/>
                  <a:cs typeface="+mn-cs"/>
                </a:rPr>
                <a:t>𝜋</a:t>
              </a:r>
              <a:r>
                <a:rPr lang="en-US" sz="2400" b="0" i="0" baseline="0">
                  <a:solidFill>
                    <a:schemeClr val="dk1"/>
                  </a:solidFill>
                  <a:latin typeface="Cambria Math" panose="02040503050406030204" pitchFamily="18" charset="0"/>
                  <a:ea typeface="Cambria Math" panose="02040503050406030204" pitchFamily="18" charset="0"/>
                  <a:cs typeface="+mn-cs"/>
                </a:rPr>
                <a:t>=0.1</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23</xdr:col>
      <xdr:colOff>119062</xdr:colOff>
      <xdr:row>3</xdr:row>
      <xdr:rowOff>130969</xdr:rowOff>
    </xdr:from>
    <xdr:to>
      <xdr:col>25</xdr:col>
      <xdr:colOff>535780</xdr:colOff>
      <xdr:row>8</xdr:row>
      <xdr:rowOff>92869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00000000-0008-0000-0900-000009000000}"/>
            </a:ext>
          </a:extLst>
        </xdr:cNvPr>
        <xdr:cNvSpPr/>
      </xdr:nvSpPr>
      <xdr:spPr>
        <a:xfrm>
          <a:off x="14263687" y="702469"/>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10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11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1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81643</xdr:colOff>
      <xdr:row>1</xdr:row>
      <xdr:rowOff>122463</xdr:rowOff>
    </xdr:from>
    <xdr:to>
      <xdr:col>24</xdr:col>
      <xdr:colOff>272143</xdr:colOff>
      <xdr:row>8</xdr:row>
      <xdr:rowOff>149678</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429500" y="312963"/>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Binomial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6</xdr:col>
      <xdr:colOff>176891</xdr:colOff>
      <xdr:row>2</xdr:row>
      <xdr:rowOff>13607</xdr:rowOff>
    </xdr:from>
    <xdr:to>
      <xdr:col>8</xdr:col>
      <xdr:colOff>530679</xdr:colOff>
      <xdr:row>7</xdr:row>
      <xdr:rowOff>176893</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50820" y="394607"/>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27215</xdr:colOff>
      <xdr:row>12</xdr:row>
      <xdr:rowOff>149680</xdr:rowOff>
    </xdr:from>
    <xdr:to>
      <xdr:col>21</xdr:col>
      <xdr:colOff>299358</xdr:colOff>
      <xdr:row>16</xdr:row>
      <xdr:rowOff>95251</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E000000}"/>
            </a:ext>
          </a:extLst>
        </xdr:cNvPr>
        <xdr:cNvSpPr/>
      </xdr:nvSpPr>
      <xdr:spPr>
        <a:xfrm>
          <a:off x="9212036" y="2435680"/>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14</xdr:col>
      <xdr:colOff>601435</xdr:colOff>
      <xdr:row>19</xdr:row>
      <xdr:rowOff>57151</xdr:rowOff>
    </xdr:from>
    <xdr:to>
      <xdr:col>21</xdr:col>
      <xdr:colOff>261257</xdr:colOff>
      <xdr:row>23</xdr:row>
      <xdr:rowOff>2722</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9173935" y="3676651"/>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14</xdr:col>
      <xdr:colOff>598714</xdr:colOff>
      <xdr:row>25</xdr:row>
      <xdr:rowOff>108858</xdr:rowOff>
    </xdr:from>
    <xdr:to>
      <xdr:col>21</xdr:col>
      <xdr:colOff>258536</xdr:colOff>
      <xdr:row>29</xdr:row>
      <xdr:rowOff>54429</xdr:rowOff>
    </xdr:to>
    <xdr:sp macro="" textlink="">
      <xdr:nvSpPr>
        <xdr:cNvPr id="18" name="Rounded Rectangle 17">
          <a:hlinkClick xmlns:r="http://schemas.openxmlformats.org/officeDocument/2006/relationships" r:id="rId4"/>
          <a:extLst>
            <a:ext uri="{FF2B5EF4-FFF2-40B4-BE49-F238E27FC236}">
              <a16:creationId xmlns:a16="http://schemas.microsoft.com/office/drawing/2014/main" id="{00000000-0008-0000-0100-000012000000}"/>
            </a:ext>
          </a:extLst>
        </xdr:cNvPr>
        <xdr:cNvSpPr/>
      </xdr:nvSpPr>
      <xdr:spPr>
        <a:xfrm>
          <a:off x="9171214" y="4871358"/>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3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3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3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4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6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6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6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8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8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9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9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9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9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A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A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A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A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B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C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D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D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D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D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D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E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E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E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E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E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F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F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2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20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21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2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3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3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3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4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4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4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5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5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6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6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6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6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6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51</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 </a:t>
          </a:r>
        </a:p>
      </xdr:txBody>
    </xdr:sp>
    <xdr:clientData/>
  </xdr:twoCellAnchor>
  <xdr:twoCellAnchor>
    <xdr:from>
      <xdr:col>1</xdr:col>
      <xdr:colOff>0</xdr:colOff>
      <xdr:row>11</xdr:row>
      <xdr:rowOff>1</xdr:rowOff>
    </xdr:from>
    <xdr:to>
      <xdr:col>12</xdr:col>
      <xdr:colOff>435429</xdr:colOff>
      <xdr:row>20</xdr:row>
      <xdr:rowOff>272143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1"/>
          <a:ext cx="7398204" cy="19675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tagged order form is </a:t>
          </a:r>
          <a:r>
            <a:rPr lang="en-US" sz="2000" b="1">
              <a:solidFill>
                <a:srgbClr val="FF0000"/>
              </a:solidFill>
              <a:latin typeface="Lucida Bright" panose="02040602050505020304" pitchFamily="18" charset="0"/>
              <a:ea typeface="+mn-ea"/>
              <a:cs typeface="+mn-cs"/>
            </a:rPr>
            <a:t>0.1</a:t>
          </a:r>
          <a:r>
            <a:rPr lang="en-US" sz="2000">
              <a:solidFill>
                <a:schemeClr val="dk1"/>
              </a:solidFill>
              <a:latin typeface="Lucida Bright" panose="02040602050505020304" pitchFamily="18" charset="0"/>
              <a:ea typeface="+mn-ea"/>
              <a:cs typeface="+mn-cs"/>
            </a:rPr>
            <a:t>, what is the probability that there</a:t>
          </a:r>
          <a:r>
            <a:rPr lang="en-US" sz="2000" baseline="0">
              <a:solidFill>
                <a:schemeClr val="dk1"/>
              </a:solidFill>
              <a:latin typeface="Lucida Bright" panose="02040602050505020304" pitchFamily="18" charset="0"/>
              <a:ea typeface="+mn-ea"/>
              <a:cs typeface="+mn-cs"/>
            </a:rPr>
            <a:t> are </a:t>
          </a:r>
          <a:r>
            <a:rPr lang="en-US" sz="2000" baseline="0">
              <a:solidFill>
                <a:srgbClr val="C00000"/>
              </a:solidFill>
              <a:latin typeface="Lucida Bright" panose="02040602050505020304" pitchFamily="18" charset="0"/>
              <a:ea typeface="+mn-ea"/>
              <a:cs typeface="+mn-cs"/>
            </a:rPr>
            <a:t>fewer than </a:t>
          </a:r>
          <a:r>
            <a:rPr lang="en-US" sz="2000" b="1" baseline="0">
              <a:solidFill>
                <a:srgbClr val="C00000"/>
              </a:solidFill>
              <a:latin typeface="Lucida Bright" panose="02040602050505020304" pitchFamily="18" charset="0"/>
              <a:ea typeface="+mn-ea"/>
              <a:cs typeface="+mn-cs"/>
            </a:rPr>
            <a:t>three</a:t>
          </a:r>
          <a:r>
            <a:rPr lang="en-US" sz="2000" baseline="0">
              <a:solidFill>
                <a:srgbClr val="C00000"/>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tagged forms in the sample of </a:t>
          </a:r>
          <a:r>
            <a:rPr lang="en-US" sz="2000" b="1" baseline="0">
              <a:solidFill>
                <a:srgbClr val="C0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12</xdr:row>
      <xdr:rowOff>149680</xdr:rowOff>
    </xdr:from>
    <xdr:to>
      <xdr:col>22</xdr:col>
      <xdr:colOff>555625</xdr:colOff>
      <xdr:row>17</xdr:row>
      <xdr:rowOff>136072</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8987518" y="2435680"/>
          <a:ext cx="5109482" cy="9071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P (X &lt; 3) = P(X = 0) + P(X = 1) + P(X = 2)</a:t>
          </a:r>
        </a:p>
      </xdr:txBody>
    </xdr:sp>
    <xdr:clientData/>
  </xdr:twoCellAnchor>
  <xdr:twoCellAnchor>
    <xdr:from>
      <xdr:col>19</xdr:col>
      <xdr:colOff>326571</xdr:colOff>
      <xdr:row>7</xdr:row>
      <xdr:rowOff>54428</xdr:rowOff>
    </xdr:from>
    <xdr:to>
      <xdr:col>24</xdr:col>
      <xdr:colOff>40821</xdr:colOff>
      <xdr:row>10</xdr:row>
      <xdr:rowOff>38098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2219214" y="1387928"/>
          <a:ext cx="3048000"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14</xdr:col>
      <xdr:colOff>315686</xdr:colOff>
      <xdr:row>19</xdr:row>
      <xdr:rowOff>97973</xdr:rowOff>
    </xdr:from>
    <xdr:to>
      <xdr:col>16</xdr:col>
      <xdr:colOff>340178</xdr:colOff>
      <xdr:row>22</xdr:row>
      <xdr:rowOff>57151</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9107261" y="3698423"/>
          <a:ext cx="1243692" cy="90215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0) </a:t>
          </a:r>
        </a:p>
      </xdr:txBody>
    </xdr:sp>
    <xdr:clientData/>
  </xdr:twoCellAnchor>
  <xdr:twoCellAnchor>
    <xdr:from>
      <xdr:col>14</xdr:col>
      <xdr:colOff>345621</xdr:colOff>
      <xdr:row>22</xdr:row>
      <xdr:rowOff>250374</xdr:rowOff>
    </xdr:from>
    <xdr:to>
      <xdr:col>16</xdr:col>
      <xdr:colOff>312963</xdr:colOff>
      <xdr:row>25</xdr:row>
      <xdr:rowOff>87088</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137196" y="4793799"/>
          <a:ext cx="1186542" cy="91303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1) </a:t>
          </a:r>
        </a:p>
      </xdr:txBody>
    </xdr:sp>
    <xdr:clientData/>
  </xdr:twoCellAnchor>
  <xdr:twoCellAnchor>
    <xdr:from>
      <xdr:col>14</xdr:col>
      <xdr:colOff>402772</xdr:colOff>
      <xdr:row>27</xdr:row>
      <xdr:rowOff>8167</xdr:rowOff>
    </xdr:from>
    <xdr:to>
      <xdr:col>16</xdr:col>
      <xdr:colOff>326571</xdr:colOff>
      <xdr:row>31</xdr:row>
      <xdr:rowOff>157845</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9194347" y="6008917"/>
          <a:ext cx="1142999" cy="911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 2)</a:t>
          </a:r>
        </a:p>
      </xdr:txBody>
    </xdr:sp>
    <xdr:clientData/>
  </xdr:twoCellAnchor>
  <xdr:twoCellAnchor>
    <xdr:from>
      <xdr:col>14</xdr:col>
      <xdr:colOff>419100</xdr:colOff>
      <xdr:row>35</xdr:row>
      <xdr:rowOff>160567</xdr:rowOff>
    </xdr:from>
    <xdr:to>
      <xdr:col>16</xdr:col>
      <xdr:colOff>342899</xdr:colOff>
      <xdr:row>41</xdr:row>
      <xdr:rowOff>54429</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9210675" y="7685317"/>
          <a:ext cx="1142999" cy="10368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P(X &lt; 3)</a:t>
          </a:r>
        </a:p>
      </xdr:txBody>
    </xdr:sp>
    <xdr:clientData/>
  </xdr:twoCellAnchor>
  <xdr:twoCellAnchor>
    <xdr:from>
      <xdr:col>16</xdr:col>
      <xdr:colOff>435427</xdr:colOff>
      <xdr:row>32</xdr:row>
      <xdr:rowOff>136072</xdr:rowOff>
    </xdr:from>
    <xdr:to>
      <xdr:col>19</xdr:col>
      <xdr:colOff>163284</xdr:colOff>
      <xdr:row>34</xdr:row>
      <xdr:rowOff>163286</xdr:rowOff>
    </xdr:to>
    <xdr:sp macro="" textlink="">
      <xdr:nvSpPr>
        <xdr:cNvPr id="13" name="Right Brace 12">
          <a:extLst>
            <a:ext uri="{FF2B5EF4-FFF2-40B4-BE49-F238E27FC236}">
              <a16:creationId xmlns:a16="http://schemas.microsoft.com/office/drawing/2014/main" id="{00000000-0008-0000-0400-00000D000000}"/>
            </a:ext>
          </a:extLst>
        </xdr:cNvPr>
        <xdr:cNvSpPr/>
      </xdr:nvSpPr>
      <xdr:spPr>
        <a:xfrm rot="5400000">
          <a:off x="11020424" y="6515100"/>
          <a:ext cx="408214" cy="15566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288471</xdr:colOff>
      <xdr:row>31</xdr:row>
      <xdr:rowOff>179615</xdr:rowOff>
    </xdr:from>
    <xdr:to>
      <xdr:col>21</xdr:col>
      <xdr:colOff>68036</xdr:colOff>
      <xdr:row>34</xdr:row>
      <xdr:rowOff>163285</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12128046" y="6942365"/>
          <a:ext cx="99876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Add</a:t>
          </a:r>
        </a:p>
      </xdr:txBody>
    </xdr:sp>
    <xdr:clientData/>
  </xdr:twoCellAnchor>
  <xdr:twoCellAnchor>
    <xdr:from>
      <xdr:col>19</xdr:col>
      <xdr:colOff>442233</xdr:colOff>
      <xdr:row>20</xdr:row>
      <xdr:rowOff>6803</xdr:rowOff>
    </xdr:from>
    <xdr:to>
      <xdr:col>20</xdr:col>
      <xdr:colOff>238126</xdr:colOff>
      <xdr:row>31</xdr:row>
      <xdr:rowOff>0</xdr:rowOff>
    </xdr:to>
    <xdr:sp macro="" textlink="">
      <xdr:nvSpPr>
        <xdr:cNvPr id="15" name="Right Brace 14">
          <a:extLst>
            <a:ext uri="{FF2B5EF4-FFF2-40B4-BE49-F238E27FC236}">
              <a16:creationId xmlns:a16="http://schemas.microsoft.com/office/drawing/2014/main" id="{00000000-0008-0000-0400-00000F000000}"/>
            </a:ext>
          </a:extLst>
        </xdr:cNvPr>
        <xdr:cNvSpPr/>
      </xdr:nvSpPr>
      <xdr:spPr>
        <a:xfrm>
          <a:off x="12281808" y="3797753"/>
          <a:ext cx="405493" cy="29649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530678</xdr:colOff>
      <xdr:row>23</xdr:row>
      <xdr:rowOff>149678</xdr:rowOff>
    </xdr:from>
    <xdr:to>
      <xdr:col>26</xdr:col>
      <xdr:colOff>40820</xdr:colOff>
      <xdr:row>24</xdr:row>
      <xdr:rowOff>364669</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2979853" y="5007428"/>
          <a:ext cx="3567792" cy="5578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BINOM.DIST (x,4,0.1,0)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51</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 </a:t>
          </a:r>
        </a:p>
      </xdr:txBody>
    </xdr:sp>
    <xdr:clientData/>
  </xdr:twoCellAnchor>
  <xdr:twoCellAnchor>
    <xdr:from>
      <xdr:col>1</xdr:col>
      <xdr:colOff>0</xdr:colOff>
      <xdr:row>11</xdr:row>
      <xdr:rowOff>1</xdr:rowOff>
    </xdr:from>
    <xdr:to>
      <xdr:col>12</xdr:col>
      <xdr:colOff>435429</xdr:colOff>
      <xdr:row>20</xdr:row>
      <xdr:rowOff>272143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12321" y="2095501"/>
          <a:ext cx="7429501" cy="19594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 of a tagged order form is 0.1, what is the probability that there</a:t>
          </a:r>
          <a:r>
            <a:rPr lang="en-US" sz="2000" baseline="0">
              <a:solidFill>
                <a:schemeClr val="dk1"/>
              </a:solidFill>
              <a:latin typeface="Lucida Bright" panose="02040602050505020304" pitchFamily="18" charset="0"/>
              <a:ea typeface="+mn-ea"/>
              <a:cs typeface="+mn-cs"/>
            </a:rPr>
            <a:t> are fewer than three tagged forms in the sample of four?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190501</xdr:colOff>
      <xdr:row>3</xdr:row>
      <xdr:rowOff>0</xdr:rowOff>
    </xdr:from>
    <xdr:to>
      <xdr:col>23</xdr:col>
      <xdr:colOff>59532</xdr:colOff>
      <xdr:row>7</xdr:row>
      <xdr:rowOff>152400</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00000000-0008-0000-0500-000015000000}"/>
            </a:ext>
          </a:extLst>
        </xdr:cNvPr>
        <xdr:cNvSpPr/>
      </xdr:nvSpPr>
      <xdr:spPr>
        <a:xfrm>
          <a:off x="12695465" y="571500"/>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132442</xdr:colOff>
      <xdr:row>2</xdr:row>
      <xdr:rowOff>22678</xdr:rowOff>
    </xdr:from>
    <xdr:to>
      <xdr:col>3</xdr:col>
      <xdr:colOff>227692</xdr:colOff>
      <xdr:row>7</xdr:row>
      <xdr:rowOff>139699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54742" y="378278"/>
          <a:ext cx="1339850" cy="10060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549367" y="2449285"/>
          <a:ext cx="0" cy="79669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0</xdr:rowOff>
    </xdr:from>
    <xdr:to>
      <xdr:col>12</xdr:col>
      <xdr:colOff>435429</xdr:colOff>
      <xdr:row>19</xdr:row>
      <xdr:rowOff>176893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0"/>
          <a:ext cx="7398204" cy="16818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a:t>
          </a:r>
          <a:r>
            <a:rPr lang="en-US" sz="2000" baseline="0">
              <a:solidFill>
                <a:schemeClr val="dk1"/>
              </a:solidFill>
              <a:latin typeface="Lucida Bright" panose="02040602050505020304" pitchFamily="18" charset="0"/>
              <a:ea typeface="+mn-ea"/>
              <a:cs typeface="+mn-cs"/>
            </a:rPr>
            <a:t> of a tagged order form is 0.1, what is the probability that there are </a:t>
          </a:r>
          <a:r>
            <a:rPr lang="en-US" sz="2000" b="1" baseline="0">
              <a:solidFill>
                <a:srgbClr val="C00000"/>
              </a:solidFill>
              <a:latin typeface="Lucida Bright" panose="02040602050505020304" pitchFamily="18" charset="0"/>
              <a:ea typeface="+mn-ea"/>
              <a:cs typeface="+mn-cs"/>
            </a:rPr>
            <a:t>three or more </a:t>
          </a:r>
          <a:r>
            <a:rPr lang="en-US" sz="2000" baseline="0">
              <a:solidFill>
                <a:schemeClr val="dk1"/>
              </a:solidFill>
              <a:latin typeface="Lucida Bright" panose="02040602050505020304" pitchFamily="18" charset="0"/>
              <a:ea typeface="+mn-ea"/>
              <a:cs typeface="+mn-cs"/>
            </a:rPr>
            <a:t>tagged order forms in the sample of</a:t>
          </a:r>
          <a:r>
            <a:rPr lang="en-US" sz="2000" b="1" baseline="0">
              <a:solidFill>
                <a:schemeClr val="dk1"/>
              </a:solidFill>
              <a:latin typeface="Lucida Bright" panose="02040602050505020304" pitchFamily="18" charset="0"/>
              <a:ea typeface="+mn-ea"/>
              <a:cs typeface="+mn-cs"/>
            </a:rPr>
            <a:t> </a:t>
          </a:r>
          <a:r>
            <a:rPr lang="en-US" sz="2000" b="1" baseline="0">
              <a:solidFill>
                <a:srgbClr val="C0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13</xdr:col>
      <xdr:colOff>517071</xdr:colOff>
      <xdr:row>11</xdr:row>
      <xdr:rowOff>83913</xdr:rowOff>
    </xdr:from>
    <xdr:to>
      <xdr:col>22</xdr:col>
      <xdr:colOff>349250</xdr:colOff>
      <xdr:row>24</xdr:row>
      <xdr:rowOff>127000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629196" y="2179413"/>
              <a:ext cx="5261429" cy="29958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P(X</a:t>
              </a:r>
              <a:r>
                <a:rPr lang="en-US" sz="2000" baseline="0">
                  <a:solidFill>
                    <a:schemeClr val="dk1"/>
                  </a:solidFill>
                  <a:latin typeface="Lucida Bright" panose="02040602050505020304" pitchFamily="18" charset="0"/>
                  <a:ea typeface="+mn-ea"/>
                  <a:cs typeface="+mn-cs"/>
                </a:rPr>
                <a:t> </a:t>
              </a:r>
              <a14:m>
                <m:oMath xmlns:m="http://schemas.openxmlformats.org/officeDocument/2006/math">
                  <m:r>
                    <a:rPr lang="en-US" sz="2000" i="1">
                      <a:solidFill>
                        <a:schemeClr val="dk1"/>
                      </a:solidFill>
                      <a:latin typeface="Cambria Math" panose="02040503050406030204" pitchFamily="18" charset="0"/>
                      <a:ea typeface="Cambria Math" panose="02040503050406030204" pitchFamily="18" charset="0"/>
                      <a:cs typeface="+mn-cs"/>
                    </a:rPr>
                    <m:t>≥</m:t>
                  </m:r>
                </m:oMath>
              </a14:m>
              <a:r>
                <a:rPr lang="en-US" sz="2000">
                  <a:solidFill>
                    <a:schemeClr val="dk1"/>
                  </a:solidFill>
                  <a:latin typeface="Lucida Bright" panose="02040602050505020304" pitchFamily="18" charset="0"/>
                  <a:ea typeface="+mn-ea"/>
                  <a:cs typeface="+mn-cs"/>
                </a:rPr>
                <a:t> 3) = P(X=3) + P(X =4)</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3) = 0.0036 (from the problem 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4 ) = 0.0001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a:t>
              </a:r>
              <a:r>
                <a:rPr lang="en-US" sz="2000" baseline="0">
                  <a:solidFill>
                    <a:schemeClr val="dk1"/>
                  </a:solidFill>
                  <a:latin typeface="Lucida Bright" panose="02040602050505020304" pitchFamily="18" charset="0"/>
                  <a:ea typeface="+mn-ea"/>
                  <a:cs typeface="+mn-cs"/>
                </a:rPr>
                <a:t> (X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m:t>
                  </m:r>
                  <m:r>
                    <a:rPr lang="en-US" sz="2400" b="0" i="1" baseline="0">
                      <a:solidFill>
                        <a:schemeClr val="dk1"/>
                      </a:solidFill>
                      <a:latin typeface="Cambria Math" panose="02040503050406030204" pitchFamily="18" charset="0"/>
                      <a:ea typeface="Cambria Math" panose="02040503050406030204" pitchFamily="18" charset="0"/>
                      <a:cs typeface="+mn-cs"/>
                    </a:rPr>
                    <m:t>3)=0.0036+0.0001=  </m:t>
                  </m:r>
                </m:oMath>
              </a14:m>
              <a:r>
                <a:rPr lang="en-US" sz="2000">
                  <a:solidFill>
                    <a:schemeClr val="dk1"/>
                  </a:solidFill>
                  <a:latin typeface="Lucida Bright" panose="02040602050505020304" pitchFamily="18" charset="0"/>
                  <a:ea typeface="+mn-ea"/>
                  <a:cs typeface="+mn-cs"/>
                </a:rPr>
                <a:t>0.0037</a:t>
              </a:r>
            </a:p>
          </xdr:txBody>
        </xdr:sp>
      </mc:Choice>
      <mc:Fallback xmlns="">
        <xdr:sp macro="" textlink="">
          <xdr:nvSpPr>
            <xdr:cNvPr id="7" name="TextBox 6">
              <a:extLst>
                <a:ext uri="{FF2B5EF4-FFF2-40B4-BE49-F238E27FC236}">
                  <a16:creationId xmlns:a16="http://schemas.microsoft.com/office/drawing/2014/main" xmlns:a14="http://schemas.microsoft.com/office/drawing/2010/main" xmlns="" id="{00000000-0008-0000-0C00-000007000000}"/>
                </a:ext>
              </a:extLst>
            </xdr:cNvPr>
            <xdr:cNvSpPr txBox="1"/>
          </xdr:nvSpPr>
          <xdr:spPr>
            <a:xfrm>
              <a:off x="8629196" y="2179413"/>
              <a:ext cx="5261429" cy="29958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P(X</a:t>
              </a:r>
              <a:r>
                <a:rPr lang="en-US" sz="2000" baseline="0">
                  <a:solidFill>
                    <a:schemeClr val="dk1"/>
                  </a:solidFill>
                  <a:latin typeface="Lucida Bright" panose="02040602050505020304" pitchFamily="18" charset="0"/>
                  <a:ea typeface="+mn-ea"/>
                  <a:cs typeface="+mn-cs"/>
                </a:rPr>
                <a:t> </a:t>
              </a:r>
              <a:r>
                <a:rPr lang="en-US" sz="2000" i="0">
                  <a:solidFill>
                    <a:schemeClr val="dk1"/>
                  </a:solidFill>
                  <a:latin typeface="Cambria Math" panose="02040503050406030204" pitchFamily="18" charset="0"/>
                  <a:ea typeface="Cambria Math" panose="02040503050406030204" pitchFamily="18" charset="0"/>
                  <a:cs typeface="+mn-cs"/>
                </a:rPr>
                <a:t>≥</a:t>
              </a:r>
              <a:r>
                <a:rPr lang="en-US" sz="2000">
                  <a:solidFill>
                    <a:schemeClr val="dk1"/>
                  </a:solidFill>
                  <a:latin typeface="Lucida Bright" panose="02040602050505020304" pitchFamily="18" charset="0"/>
                  <a:ea typeface="+mn-ea"/>
                  <a:cs typeface="+mn-cs"/>
                </a:rPr>
                <a:t> 3) = P(X=3) + P(X =4)</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3) = 0.0036 (from the problem 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 (X = 4 ) = 0.0001</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a:t>
              </a:r>
              <a:r>
                <a:rPr lang="en-US" sz="2000" baseline="0">
                  <a:solidFill>
                    <a:schemeClr val="dk1"/>
                  </a:solidFill>
                  <a:latin typeface="Lucida Bright" panose="02040602050505020304" pitchFamily="18" charset="0"/>
                  <a:ea typeface="+mn-ea"/>
                  <a:cs typeface="+mn-cs"/>
                </a:rPr>
                <a:t> (X </a:t>
              </a:r>
              <a:r>
                <a:rPr lang="en-US" sz="2400" i="0" baseline="0">
                  <a:solidFill>
                    <a:schemeClr val="dk1"/>
                  </a:solidFill>
                  <a:latin typeface="Cambria Math" panose="02040503050406030204" pitchFamily="18" charset="0"/>
                  <a:ea typeface="Cambria Math" panose="02040503050406030204" pitchFamily="18" charset="0"/>
                  <a:cs typeface="+mn-cs"/>
                </a:rPr>
                <a:t>≥</a:t>
              </a:r>
              <a:r>
                <a:rPr lang="en-US" sz="2400" b="0" i="0" baseline="0">
                  <a:solidFill>
                    <a:schemeClr val="dk1"/>
                  </a:solidFill>
                  <a:latin typeface="Cambria Math" panose="02040503050406030204" pitchFamily="18" charset="0"/>
                  <a:ea typeface="Cambria Math" panose="02040503050406030204" pitchFamily="18" charset="0"/>
                  <a:cs typeface="+mn-cs"/>
                </a:rPr>
                <a:t>3)=0.0036+0.0001=  </a:t>
              </a:r>
              <a:r>
                <a:rPr lang="en-US" sz="2000">
                  <a:solidFill>
                    <a:schemeClr val="dk1"/>
                  </a:solidFill>
                  <a:latin typeface="Lucida Bright" panose="02040602050505020304" pitchFamily="18" charset="0"/>
                  <a:ea typeface="+mn-ea"/>
                  <a:cs typeface="+mn-cs"/>
                </a:rPr>
                <a:t>0.0037</a:t>
              </a:r>
            </a:p>
          </xdr:txBody>
        </xdr:sp>
      </mc:Fallback>
    </mc:AlternateContent>
    <xdr:clientData/>
  </xdr:twoCellAnchor>
  <xdr:twoCellAnchor>
    <xdr:from>
      <xdr:col>20</xdr:col>
      <xdr:colOff>95250</xdr:colOff>
      <xdr:row>4</xdr:row>
      <xdr:rowOff>0</xdr:rowOff>
    </xdr:from>
    <xdr:to>
      <xdr:col>25</xdr:col>
      <xdr:colOff>217713</xdr:colOff>
      <xdr:row>6</xdr:row>
      <xdr:rowOff>174170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2544425" y="762000"/>
          <a:ext cx="3570513"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25</xdr:col>
      <xdr:colOff>229507</xdr:colOff>
      <xdr:row>17</xdr:row>
      <xdr:rowOff>31750</xdr:rowOff>
    </xdr:from>
    <xdr:to>
      <xdr:col>30</xdr:col>
      <xdr:colOff>301625</xdr:colOff>
      <xdr:row>20</xdr:row>
      <xdr:rowOff>5895</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6485507" y="3282950"/>
          <a:ext cx="3183618" cy="53294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BINOM.DIST (4,4,0.1,0)</a:t>
          </a:r>
        </a:p>
      </xdr:txBody>
    </xdr:sp>
    <xdr:clientData/>
  </xdr:twoCellAnchor>
  <xdr:twoCellAnchor>
    <xdr:from>
      <xdr:col>22</xdr:col>
      <xdr:colOff>596900</xdr:colOff>
      <xdr:row>21</xdr:row>
      <xdr:rowOff>76200</xdr:rowOff>
    </xdr:from>
    <xdr:to>
      <xdr:col>25</xdr:col>
      <xdr:colOff>165100</xdr:colOff>
      <xdr:row>21</xdr:row>
      <xdr:rowOff>76200</xdr:rowOff>
    </xdr:to>
    <xdr:cxnSp macro="">
      <xdr:nvCxnSpPr>
        <xdr:cNvPr id="11" name="Straight Connector 10">
          <a:extLst>
            <a:ext uri="{FF2B5EF4-FFF2-40B4-BE49-F238E27FC236}">
              <a16:creationId xmlns:a16="http://schemas.microsoft.com/office/drawing/2014/main" id="{2AFE51F7-A5BC-45EF-B310-3105DB3EFA93}"/>
            </a:ext>
          </a:extLst>
        </xdr:cNvPr>
        <xdr:cNvCxnSpPr/>
      </xdr:nvCxnSpPr>
      <xdr:spPr>
        <a:xfrm>
          <a:off x="14566900" y="4064000"/>
          <a:ext cx="1854200"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8929008"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 </a:t>
          </a:r>
        </a:p>
      </xdr:txBody>
    </xdr:sp>
    <xdr:clientData/>
  </xdr:twoCellAnchor>
  <xdr:twoCellAnchor>
    <xdr:from>
      <xdr:col>1</xdr:col>
      <xdr:colOff>0</xdr:colOff>
      <xdr:row>11</xdr:row>
      <xdr:rowOff>0</xdr:rowOff>
    </xdr:from>
    <xdr:to>
      <xdr:col>12</xdr:col>
      <xdr:colOff>435429</xdr:colOff>
      <xdr:row>19</xdr:row>
      <xdr:rowOff>176893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0"/>
          <a:ext cx="7429501" cy="1673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If the likelihood</a:t>
          </a:r>
          <a:r>
            <a:rPr lang="en-US" sz="2000" baseline="0">
              <a:solidFill>
                <a:schemeClr val="dk1"/>
              </a:solidFill>
              <a:latin typeface="Lucida Bright" panose="02040602050505020304" pitchFamily="18" charset="0"/>
              <a:ea typeface="+mn-ea"/>
              <a:cs typeface="+mn-cs"/>
            </a:rPr>
            <a:t> of a tagged order form is 0.1, what is the probability that there are three or more tagged order forms in the sample of four?</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462642</xdr:colOff>
      <xdr:row>3</xdr:row>
      <xdr:rowOff>40821</xdr:rowOff>
    </xdr:from>
    <xdr:to>
      <xdr:col>23</xdr:col>
      <xdr:colOff>331673</xdr:colOff>
      <xdr:row>8</xdr:row>
      <xdr:rowOff>2721</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700-00000B000000}"/>
            </a:ext>
          </a:extLst>
        </xdr:cNvPr>
        <xdr:cNvSpPr/>
      </xdr:nvSpPr>
      <xdr:spPr>
        <a:xfrm>
          <a:off x="12967606" y="612321"/>
          <a:ext cx="186928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8929008"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 </a:t>
          </a:r>
        </a:p>
      </xdr:txBody>
    </xdr:sp>
    <xdr:clientData/>
  </xdr:twoCellAnchor>
  <xdr:twoCellAnchor>
    <xdr:from>
      <xdr:col>14</xdr:col>
      <xdr:colOff>326571</xdr:colOff>
      <xdr:row>11</xdr:row>
      <xdr:rowOff>68037</xdr:rowOff>
    </xdr:from>
    <xdr:to>
      <xdr:col>25</xdr:col>
      <xdr:colOff>367393</xdr:colOff>
      <xdr:row>19</xdr:row>
      <xdr:rowOff>1</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860971" y="2163537"/>
              <a:ext cx="71464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event of interest is the tagged order form.</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P(X=3</a:t>
              </a:r>
              <a:r>
                <a:rPr lang="en-US" sz="3200">
                  <a:solidFill>
                    <a:schemeClr val="dk1"/>
                  </a:solidFill>
                  <a:latin typeface="Lucida Bright" panose="02040602050505020304" pitchFamily="18" charset="0"/>
                  <a:ea typeface="+mn-ea"/>
                  <a:cs typeface="+mn-cs"/>
                </a:rPr>
                <a:t> I </a:t>
              </a:r>
              <a:r>
                <a:rPr lang="en-US" sz="2000">
                  <a:solidFill>
                    <a:schemeClr val="dk1"/>
                  </a:solidFill>
                  <a:latin typeface="Lucida Bright" panose="02040602050505020304" pitchFamily="18" charset="0"/>
                  <a:ea typeface="+mn-ea"/>
                  <a:cs typeface="+mn-cs"/>
                </a:rPr>
                <a:t>n=4, </a:t>
              </a:r>
              <a14:m>
                <m:oMath xmlns:m="http://schemas.openxmlformats.org/officeDocument/2006/math">
                  <m:r>
                    <a:rPr lang="en-US" sz="2400" i="1">
                      <a:solidFill>
                        <a:schemeClr val="dk1"/>
                      </a:solidFill>
                      <a:latin typeface="Cambria Math" panose="02040503050406030204" pitchFamily="18" charset="0"/>
                      <a:ea typeface="Cambria Math" panose="02040503050406030204" pitchFamily="18" charset="0"/>
                      <a:cs typeface="+mn-cs"/>
                    </a:rPr>
                    <m:t>𝜋</m:t>
                  </m:r>
                  <m:r>
                    <a:rPr lang="en-US" sz="2400" b="0" i="1">
                      <a:solidFill>
                        <a:schemeClr val="dk1"/>
                      </a:solidFill>
                      <a:latin typeface="Cambria Math" panose="02040503050406030204" pitchFamily="18" charset="0"/>
                      <a:ea typeface="Cambria Math" panose="02040503050406030204" pitchFamily="18" charset="0"/>
                      <a:cs typeface="+mn-cs"/>
                    </a:rPr>
                    <m:t>=0.1)</m:t>
                  </m:r>
                </m:oMath>
              </a14:m>
              <a:endParaRPr lang="en-US" sz="2400">
                <a:solidFill>
                  <a:schemeClr val="dk1"/>
                </a:solidFill>
                <a:latin typeface="Lucida Bright" panose="02040602050505020304" pitchFamily="18" charset="0"/>
                <a:ea typeface="+mn-ea"/>
                <a:cs typeface="+mn-cs"/>
              </a:endParaRPr>
            </a:p>
          </xdr:txBody>
        </xdr:sp>
      </mc:Choice>
      <mc:Fallback xmlns="">
        <xdr:sp macro="" textlink="">
          <xdr:nvSpPr>
            <xdr:cNvPr id="7" name="TextBox 6">
              <a:extLst>
                <a:ext uri="{FF2B5EF4-FFF2-40B4-BE49-F238E27FC236}">
                  <a16:creationId xmlns:a16="http://schemas.microsoft.com/office/drawing/2014/main" id="{00000000-0008-0000-0D00-000008000000}"/>
                </a:ext>
              </a:extLst>
            </xdr:cNvPr>
            <xdr:cNvSpPr txBox="1"/>
          </xdr:nvSpPr>
          <xdr:spPr>
            <a:xfrm>
              <a:off x="8860971" y="2163537"/>
              <a:ext cx="71464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event of interest is the tagged order form.</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P(X=3</a:t>
              </a:r>
              <a:r>
                <a:rPr lang="en-US" sz="3200">
                  <a:solidFill>
                    <a:schemeClr val="dk1"/>
                  </a:solidFill>
                  <a:latin typeface="Lucida Bright" panose="02040602050505020304" pitchFamily="18" charset="0"/>
                  <a:ea typeface="+mn-ea"/>
                  <a:cs typeface="+mn-cs"/>
                </a:rPr>
                <a:t> I </a:t>
              </a:r>
              <a:r>
                <a:rPr lang="en-US" sz="2000">
                  <a:solidFill>
                    <a:schemeClr val="dk1"/>
                  </a:solidFill>
                  <a:latin typeface="Lucida Bright" panose="02040602050505020304" pitchFamily="18" charset="0"/>
                  <a:ea typeface="+mn-ea"/>
                  <a:cs typeface="+mn-cs"/>
                </a:rPr>
                <a:t>n=4, </a:t>
              </a:r>
              <a:r>
                <a:rPr lang="en-US" sz="2400" i="0">
                  <a:solidFill>
                    <a:schemeClr val="dk1"/>
                  </a:solidFill>
                  <a:latin typeface="Cambria Math" panose="02040503050406030204" pitchFamily="18" charset="0"/>
                  <a:ea typeface="Cambria Math" panose="02040503050406030204" pitchFamily="18" charset="0"/>
                  <a:cs typeface="+mn-cs"/>
                </a:rPr>
                <a:t>𝜋</a:t>
              </a:r>
              <a:r>
                <a:rPr lang="en-US" sz="2400" b="0" i="0">
                  <a:solidFill>
                    <a:schemeClr val="dk1"/>
                  </a:solidFill>
                  <a:latin typeface="Cambria Math" panose="02040503050406030204" pitchFamily="18" charset="0"/>
                  <a:ea typeface="Cambria Math" panose="02040503050406030204" pitchFamily="18" charset="0"/>
                  <a:cs typeface="+mn-cs"/>
                </a:rPr>
                <a:t>=0.1)</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twoCellAnchor>
    <xdr:from>
      <xdr:col>21</xdr:col>
      <xdr:colOff>40818</xdr:colOff>
      <xdr:row>20</xdr:row>
      <xdr:rowOff>108856</xdr:rowOff>
    </xdr:from>
    <xdr:to>
      <xdr:col>24</xdr:col>
      <xdr:colOff>653140</xdr:colOff>
      <xdr:row>26</xdr:row>
      <xdr:rowOff>176892</xdr:rowOff>
    </xdr:to>
    <xdr:sp macro="" textlink="">
      <xdr:nvSpPr>
        <xdr:cNvPr id="8" name="Rectangular Callout 7">
          <a:extLst>
            <a:ext uri="{FF2B5EF4-FFF2-40B4-BE49-F238E27FC236}">
              <a16:creationId xmlns:a16="http://schemas.microsoft.com/office/drawing/2014/main" id="{00000000-0008-0000-0800-000008000000}"/>
            </a:ext>
          </a:extLst>
        </xdr:cNvPr>
        <xdr:cNvSpPr/>
      </xdr:nvSpPr>
      <xdr:spPr>
        <a:xfrm>
          <a:off x="12899568" y="3891642"/>
          <a:ext cx="2721429" cy="1211036"/>
        </a:xfrm>
        <a:prstGeom prst="wedgeRectCallout">
          <a:avLst>
            <a:gd name="adj1" fmla="val -119833"/>
            <a:gd name="adj2" fmla="val -15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Lucida Bright" panose="02040602050505020304" pitchFamily="18" charset="0"/>
            </a:rPr>
            <a:t>Right Click on the red cells to see the Excel</a:t>
          </a:r>
          <a:r>
            <a:rPr lang="en-US" sz="1600" baseline="0">
              <a:solidFill>
                <a:schemeClr val="tx1"/>
              </a:solidFill>
              <a:latin typeface="Lucida Bright" panose="02040602050505020304" pitchFamily="18" charset="0"/>
            </a:rPr>
            <a:t> formulas.</a:t>
          </a:r>
          <a:endParaRPr lang="en-US" sz="1600">
            <a:solidFill>
              <a:schemeClr val="tx1"/>
            </a:solidFill>
            <a:latin typeface="Lucida Bright" panose="02040602050505020304" pitchFamily="18" charset="0"/>
          </a:endParaRPr>
        </a:p>
      </xdr:txBody>
    </xdr:sp>
    <xdr:clientData/>
  </xdr:twoCellAnchor>
  <xdr:twoCellAnchor>
    <xdr:from>
      <xdr:col>20</xdr:col>
      <xdr:colOff>40820</xdr:colOff>
      <xdr:row>3</xdr:row>
      <xdr:rowOff>54428</xdr:rowOff>
    </xdr:from>
    <xdr:to>
      <xdr:col>25</xdr:col>
      <xdr:colOff>421821</xdr:colOff>
      <xdr:row>6</xdr:row>
      <xdr:rowOff>38098</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2287249" y="625928"/>
          <a:ext cx="38372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Binomial Distribution</a:t>
          </a:r>
        </a:p>
      </xdr:txBody>
    </xdr:sp>
    <xdr:clientData/>
  </xdr:twoCellAnchor>
  <xdr:twoCellAnchor>
    <xdr:from>
      <xdr:col>14</xdr:col>
      <xdr:colOff>356505</xdr:colOff>
      <xdr:row>28</xdr:row>
      <xdr:rowOff>179614</xdr:rowOff>
    </xdr:from>
    <xdr:to>
      <xdr:col>25</xdr:col>
      <xdr:colOff>585107</xdr:colOff>
      <xdr:row>39</xdr:row>
      <xdr:rowOff>130629</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043305" y="5448300"/>
          <a:ext cx="7478488" cy="20301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Formulas</a:t>
          </a:r>
          <a:r>
            <a:rPr lang="en-US" sz="2400" baseline="0">
              <a:solidFill>
                <a:schemeClr val="dk1"/>
              </a:solidFill>
              <a:latin typeface="Lucida Bright" panose="02040602050505020304" pitchFamily="18" charset="0"/>
              <a:ea typeface="+mn-ea"/>
              <a:cs typeface="+mn-cs"/>
            </a:rPr>
            <a:t> to More Functions to Statistical to BINOM.DIST (3,4,0.1,0)</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The 0 at the end indicates that this is a discrete probability.</a:t>
          </a:r>
          <a:endParaRPr lang="en-US" sz="2400">
            <a:solidFill>
              <a:schemeClr val="dk1"/>
            </a:solidFill>
            <a:latin typeface="Lucida Bright" panose="02040602050505020304" pitchFamily="18" charset="0"/>
            <a:ea typeface="+mn-ea"/>
            <a:cs typeface="+mn-cs"/>
          </a:endParaRPr>
        </a:p>
      </xdr:txBody>
    </xdr:sp>
    <xdr:clientData/>
  </xdr:twoCellAnchor>
  <xdr:twoCellAnchor>
    <xdr:from>
      <xdr:col>1</xdr:col>
      <xdr:colOff>87086</xdr:colOff>
      <xdr:row>11</xdr:row>
      <xdr:rowOff>174172</xdr:rowOff>
    </xdr:from>
    <xdr:to>
      <xdr:col>12</xdr:col>
      <xdr:colOff>522515</xdr:colOff>
      <xdr:row>28</xdr:row>
      <xdr:rowOff>141515</xdr:rowOff>
    </xdr:to>
    <mc:AlternateContent xmlns:mc="http://schemas.openxmlformats.org/markup-compatibility/2006">
      <mc:Choice xmlns:a14="http://schemas.microsoft.com/office/drawing/2010/main" Requires="a14">
        <xdr:sp macro="" textlink="">
          <xdr:nvSpPr>
            <xdr:cNvPr id="12" name="TextBox 11">
              <a:extLst>
                <a:ext uri="{FF2B5EF4-FFF2-40B4-BE49-F238E27FC236}">
                  <a16:creationId xmlns:a16="http://schemas.microsoft.com/office/drawing/2014/main" id="{23B7BE0E-7787-430C-881B-C60665D59D2D}"/>
                </a:ext>
              </a:extLst>
            </xdr:cNvPr>
            <xdr:cNvSpPr txBox="1"/>
          </xdr:nvSpPr>
          <xdr:spPr>
            <a:xfrm>
              <a:off x="707572" y="2209801"/>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14:m>
                <m:oMath xmlns:m="http://schemas.openxmlformats.org/officeDocument/2006/math">
                  <m:r>
                    <a:rPr lang="en-US" sz="2400" i="1" baseline="0">
                      <a:solidFill>
                        <a:schemeClr val="dk1"/>
                      </a:solidFill>
                      <a:effectLst/>
                      <a:latin typeface="+mn-lt"/>
                      <a:ea typeface="+mn-ea"/>
                      <a:cs typeface="+mn-cs"/>
                    </a:rPr>
                    <m:t>𝜋</m:t>
                  </m:r>
                  <m:r>
                    <a:rPr lang="en-US" sz="2400" b="0" i="1" baseline="0">
                      <a:solidFill>
                        <a:schemeClr val="dk1"/>
                      </a:solidFill>
                      <a:effectLst/>
                      <a:latin typeface="+mn-lt"/>
                      <a:ea typeface="+mn-ea"/>
                      <a:cs typeface="+mn-cs"/>
                    </a:rPr>
                    <m:t>=0.1</m:t>
                  </m:r>
                </m:oMath>
              </a14:m>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a:t>
              </a:r>
              <a:r>
                <a:rPr lang="en-US" sz="2000" b="1" baseline="0">
                  <a:solidFill>
                    <a:srgbClr val="FF0000"/>
                  </a:solidFill>
                  <a:latin typeface="Lucida Bright" panose="02040602050505020304" pitchFamily="18" charset="0"/>
                  <a:ea typeface="+mn-ea"/>
                  <a:cs typeface="+mn-cs"/>
                </a:rPr>
                <a:t>three </a:t>
              </a:r>
              <a:r>
                <a:rPr lang="en-US" sz="2000" baseline="0">
                  <a:solidFill>
                    <a:schemeClr val="dk1"/>
                  </a:solidFill>
                  <a:latin typeface="Lucida Bright" panose="02040602050505020304" pitchFamily="18" charset="0"/>
                  <a:ea typeface="+mn-ea"/>
                  <a:cs typeface="+mn-cs"/>
                </a:rPr>
                <a:t>tagged order forms in the sample of </a:t>
              </a:r>
              <a:r>
                <a:rPr lang="en-US" sz="2000" b="1" baseline="0">
                  <a:solidFill>
                    <a:srgbClr val="FF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14:m>
                <m:oMath xmlns:m="http://schemas.openxmlformats.org/officeDocument/2006/math">
                  <m:r>
                    <a:rPr lang="en-US" sz="2400" i="1" baseline="0">
                      <a:solidFill>
                        <a:schemeClr val="dk1"/>
                      </a:solidFill>
                      <a:latin typeface="Cambria Math" panose="02040503050406030204" pitchFamily="18" charset="0"/>
                      <a:ea typeface="Cambria Math" panose="02040503050406030204" pitchFamily="18" charset="0"/>
                      <a:cs typeface="+mn-cs"/>
                    </a:rPr>
                    <m:t>𝜋</m:t>
                  </m:r>
                  <m:r>
                    <a:rPr lang="en-US" sz="2400" b="0" i="1" baseline="0">
                      <a:solidFill>
                        <a:schemeClr val="dk1"/>
                      </a:solidFill>
                      <a:latin typeface="Cambria Math" panose="02040503050406030204" pitchFamily="18" charset="0"/>
                      <a:ea typeface="Cambria Math" panose="02040503050406030204" pitchFamily="18" charset="0"/>
                      <a:cs typeface="+mn-cs"/>
                    </a:rPr>
                    <m:t>=0.1</m:t>
                  </m:r>
                </m:oMath>
              </a14:m>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Choice>
      <mc:Fallback>
        <xdr:sp macro="" textlink="">
          <xdr:nvSpPr>
            <xdr:cNvPr id="12" name="TextBox 11">
              <a:extLst>
                <a:ext uri="{FF2B5EF4-FFF2-40B4-BE49-F238E27FC236}">
                  <a16:creationId xmlns:a16="http://schemas.microsoft.com/office/drawing/2014/main" id="{23B7BE0E-7787-430C-881B-C60665D59D2D}"/>
                </a:ext>
              </a:extLst>
            </xdr:cNvPr>
            <xdr:cNvSpPr txBox="1"/>
          </xdr:nvSpPr>
          <xdr:spPr>
            <a:xfrm>
              <a:off x="707572" y="2209801"/>
              <a:ext cx="7260772" cy="320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the likelihood of a tagged</a:t>
              </a:r>
              <a:r>
                <a:rPr lang="en-US" sz="2000" baseline="0">
                  <a:solidFill>
                    <a:schemeClr val="dk1"/>
                  </a:solidFill>
                  <a:latin typeface="Lucida Bright" panose="02040602050505020304" pitchFamily="18" charset="0"/>
                  <a:ea typeface="+mn-ea"/>
                  <a:cs typeface="+mn-cs"/>
                </a:rPr>
                <a:t> order form (for QA purposes if there is a potential mistake made) is </a:t>
              </a:r>
              <a:endParaRPr lang="en-US" sz="2400" i="1" baseline="0">
                <a:solidFill>
                  <a:schemeClr val="dk1"/>
                </a:solidFill>
                <a:effectLst/>
                <a:latin typeface="+mn-lt"/>
                <a:ea typeface="+mn-ea"/>
                <a:cs typeface="+mn-cs"/>
              </a:endParaRPr>
            </a:p>
            <a:p>
              <a:r>
                <a:rPr lang="en-US" sz="2400" i="0" baseline="0">
                  <a:solidFill>
                    <a:schemeClr val="dk1"/>
                  </a:solidFill>
                  <a:effectLst/>
                  <a:latin typeface="+mn-lt"/>
                  <a:ea typeface="+mn-ea"/>
                  <a:cs typeface="+mn-cs"/>
                </a:rPr>
                <a:t>𝜋</a:t>
              </a:r>
              <a:r>
                <a:rPr lang="en-US" sz="2400" b="0" i="0" baseline="0">
                  <a:solidFill>
                    <a:schemeClr val="dk1"/>
                  </a:solidFill>
                  <a:effectLst/>
                  <a:latin typeface="+mn-lt"/>
                  <a:ea typeface="+mn-ea"/>
                  <a:cs typeface="+mn-cs"/>
                </a:rPr>
                <a:t>=0.1</a:t>
              </a:r>
              <a:r>
                <a:rPr lang="en-US" sz="2400" baseline="0">
                  <a:solidFill>
                    <a:schemeClr val="dk1"/>
                  </a:solidFill>
                  <a:effectLst/>
                  <a:latin typeface="+mn-lt"/>
                  <a:ea typeface="+mn-ea"/>
                  <a:cs typeface="+mn-cs"/>
                </a:rPr>
                <a:t> </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there are </a:t>
              </a:r>
              <a:r>
                <a:rPr lang="en-US" sz="2000" b="1" baseline="0">
                  <a:solidFill>
                    <a:srgbClr val="FF0000"/>
                  </a:solidFill>
                  <a:latin typeface="Lucida Bright" panose="02040602050505020304" pitchFamily="18" charset="0"/>
                  <a:ea typeface="+mn-ea"/>
                  <a:cs typeface="+mn-cs"/>
                </a:rPr>
                <a:t>three </a:t>
              </a:r>
              <a:r>
                <a:rPr lang="en-US" sz="2000" baseline="0">
                  <a:solidFill>
                    <a:schemeClr val="dk1"/>
                  </a:solidFill>
                  <a:latin typeface="Lucida Bright" panose="02040602050505020304" pitchFamily="18" charset="0"/>
                  <a:ea typeface="+mn-ea"/>
                  <a:cs typeface="+mn-cs"/>
                </a:rPr>
                <a:t>tagged order forms in the sample of </a:t>
              </a:r>
              <a:r>
                <a:rPr lang="en-US" sz="2000" b="1" baseline="0">
                  <a:solidFill>
                    <a:srgbClr val="FF0000"/>
                  </a:solidFill>
                  <a:latin typeface="Lucida Bright" panose="02040602050505020304" pitchFamily="18" charset="0"/>
                  <a:ea typeface="+mn-ea"/>
                  <a:cs typeface="+mn-cs"/>
                </a:rPr>
                <a:t>four</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Determine P(X=3), Given n=4 and </a:t>
              </a:r>
              <a:r>
                <a:rPr lang="en-US" sz="2400" i="0" baseline="0">
                  <a:solidFill>
                    <a:schemeClr val="dk1"/>
                  </a:solidFill>
                  <a:latin typeface="Cambria Math" panose="02040503050406030204" pitchFamily="18" charset="0"/>
                  <a:ea typeface="Cambria Math" panose="02040503050406030204" pitchFamily="18" charset="0"/>
                  <a:cs typeface="+mn-cs"/>
                </a:rPr>
                <a:t>𝜋</a:t>
              </a:r>
              <a:r>
                <a:rPr lang="en-US" sz="2400" b="0" i="0" baseline="0">
                  <a:solidFill>
                    <a:schemeClr val="dk1"/>
                  </a:solidFill>
                  <a:latin typeface="Cambria Math" panose="02040503050406030204" pitchFamily="18" charset="0"/>
                  <a:ea typeface="Cambria Math" panose="02040503050406030204" pitchFamily="18" charset="0"/>
                  <a:cs typeface="+mn-cs"/>
                </a:rPr>
                <a:t>=0.1</a:t>
              </a:r>
              <a:r>
                <a:rPr lang="en-US" sz="2400" baseline="0">
                  <a:solidFill>
                    <a:schemeClr val="dk1"/>
                  </a:solidFill>
                  <a:latin typeface="Lucida Bright" panose="02040602050505020304" pitchFamily="18" charset="0"/>
                  <a:ea typeface="+mn-ea"/>
                  <a:cs typeface="+mn-cs"/>
                </a:rPr>
                <a:t> </a:t>
              </a:r>
              <a:endParaRPr lang="en-US" sz="2400">
                <a:solidFill>
                  <a:schemeClr val="dk1"/>
                </a:solidFill>
                <a:latin typeface="Lucida Bright" panose="02040602050505020304" pitchFamily="18" charset="0"/>
                <a:ea typeface="+mn-ea"/>
                <a:cs typeface="+mn-cs"/>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P39:R41"/>
  <sheetViews>
    <sheetView showRowColHeaders="0" tabSelected="1" zoomScale="70" zoomScaleNormal="70" workbookViewId="0"/>
  </sheetViews>
  <sheetFormatPr defaultColWidth="9.109375" defaultRowHeight="14.4" x14ac:dyDescent="0.3"/>
  <cols>
    <col min="1" max="16384" width="9.109375" style="1"/>
  </cols>
  <sheetData>
    <row r="39" spans="16:18" x14ac:dyDescent="0.3">
      <c r="P39" s="74"/>
      <c r="Q39" s="74"/>
      <c r="R39" s="74"/>
    </row>
    <row r="40" spans="16:18" x14ac:dyDescent="0.3">
      <c r="P40" s="74"/>
      <c r="Q40" s="74"/>
      <c r="R40" s="74"/>
    </row>
    <row r="41" spans="16:18" x14ac:dyDescent="0.3">
      <c r="P41" s="74"/>
      <c r="Q41" s="74"/>
      <c r="R41" s="74"/>
    </row>
  </sheetData>
  <sheetProtection selectLockedCells="1" selectUnlockedCells="1"/>
  <mergeCells count="1">
    <mergeCell ref="P39:R41"/>
  </mergeCells>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4:A35"/>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30" ht="15" customHeight="1" x14ac:dyDescent="0.3"/>
    <row r="31"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104" t="s">
        <v>8</v>
      </c>
      <c r="G23" s="105"/>
      <c r="M23" s="7"/>
      <c r="N23" s="104" t="s">
        <v>8</v>
      </c>
      <c r="O23" s="105"/>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104" t="s">
        <v>8</v>
      </c>
      <c r="P17" s="105"/>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104" t="s">
        <v>8</v>
      </c>
      <c r="P25" s="105"/>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104" t="s">
        <v>8</v>
      </c>
      <c r="G28" s="105"/>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09375" defaultRowHeight="14.4" x14ac:dyDescent="0.3"/>
  <cols>
    <col min="1" max="16384" width="9.109375" style="1"/>
  </cols>
  <sheetData/>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6"/>
      <c r="L38" s="50"/>
      <c r="M38" s="50"/>
    </row>
    <row r="39" spans="2:19" x14ac:dyDescent="0.3">
      <c r="C39" s="50"/>
      <c r="D39" s="50"/>
      <c r="E39" s="50"/>
      <c r="F39" s="50"/>
      <c r="G39" s="50"/>
      <c r="H39" s="50"/>
      <c r="I39" s="50"/>
      <c r="J39" s="50"/>
      <c r="K39" s="106"/>
      <c r="L39" s="50"/>
      <c r="M39" s="50"/>
    </row>
    <row r="40" spans="2:19" x14ac:dyDescent="0.3">
      <c r="C40" s="50"/>
      <c r="D40" s="50"/>
      <c r="E40" s="107"/>
      <c r="F40" s="107"/>
      <c r="G40" s="107"/>
      <c r="H40" s="107"/>
      <c r="I40" s="50"/>
      <c r="J40" s="50"/>
      <c r="K40" s="50"/>
      <c r="L40" s="50"/>
      <c r="M40" s="50"/>
    </row>
    <row r="41" spans="2:19" x14ac:dyDescent="0.3">
      <c r="C41" s="50"/>
      <c r="D41" s="50"/>
      <c r="E41" s="107"/>
      <c r="F41" s="107"/>
      <c r="G41" s="107"/>
      <c r="H41" s="107"/>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6"/>
      <c r="L38" s="50"/>
      <c r="M38" s="50"/>
    </row>
    <row r="39" spans="2:19" x14ac:dyDescent="0.3">
      <c r="C39" s="50"/>
      <c r="D39" s="50"/>
      <c r="E39" s="50"/>
      <c r="F39" s="50"/>
      <c r="G39" s="50"/>
      <c r="H39" s="50"/>
      <c r="I39" s="50"/>
      <c r="J39" s="50"/>
      <c r="K39" s="106"/>
      <c r="L39" s="50"/>
      <c r="M39" s="50"/>
    </row>
    <row r="40" spans="2:19" x14ac:dyDescent="0.3">
      <c r="C40" s="50"/>
      <c r="D40" s="50"/>
      <c r="E40" s="107"/>
      <c r="F40" s="107"/>
      <c r="G40" s="107"/>
      <c r="H40" s="107"/>
      <c r="I40" s="50"/>
      <c r="J40" s="50"/>
      <c r="K40" s="50"/>
      <c r="L40" s="50"/>
      <c r="M40" s="50"/>
    </row>
    <row r="41" spans="2:19" x14ac:dyDescent="0.3">
      <c r="C41" s="50"/>
      <c r="D41" s="50"/>
      <c r="E41" s="107"/>
      <c r="F41" s="107"/>
      <c r="G41" s="107"/>
      <c r="H41" s="107"/>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6"/>
      <c r="L38" s="50"/>
      <c r="M38" s="50"/>
    </row>
    <row r="39" spans="2:19" x14ac:dyDescent="0.3">
      <c r="C39" s="50"/>
      <c r="D39" s="50"/>
      <c r="E39" s="50"/>
      <c r="F39" s="50"/>
      <c r="G39" s="50"/>
      <c r="H39" s="50"/>
      <c r="I39" s="50"/>
      <c r="J39" s="50"/>
      <c r="K39" s="106"/>
      <c r="L39" s="50"/>
      <c r="M39" s="50"/>
    </row>
    <row r="40" spans="2:19" x14ac:dyDescent="0.3">
      <c r="C40" s="50"/>
      <c r="D40" s="50"/>
      <c r="E40" s="107"/>
      <c r="F40" s="107"/>
      <c r="G40" s="107"/>
      <c r="H40" s="107"/>
      <c r="I40" s="50"/>
      <c r="J40" s="50"/>
      <c r="K40" s="50"/>
      <c r="L40" s="50"/>
      <c r="M40" s="50"/>
    </row>
    <row r="41" spans="2:19" x14ac:dyDescent="0.3">
      <c r="C41" s="50"/>
      <c r="D41" s="50"/>
      <c r="E41" s="107"/>
      <c r="F41" s="107"/>
      <c r="G41" s="107"/>
      <c r="H41" s="107"/>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6"/>
      <c r="L38" s="50"/>
      <c r="M38" s="50"/>
    </row>
    <row r="39" spans="2:19" x14ac:dyDescent="0.3">
      <c r="C39" s="50"/>
      <c r="D39" s="50"/>
      <c r="E39" s="50"/>
      <c r="F39" s="50"/>
      <c r="G39" s="50"/>
      <c r="H39" s="50"/>
      <c r="I39" s="50"/>
      <c r="J39" s="50"/>
      <c r="K39" s="106"/>
      <c r="L39" s="50"/>
      <c r="M39" s="50"/>
    </row>
    <row r="40" spans="2:19" x14ac:dyDescent="0.3">
      <c r="C40" s="50"/>
      <c r="D40" s="50"/>
      <c r="E40" s="107"/>
      <c r="F40" s="107"/>
      <c r="G40" s="107"/>
      <c r="H40" s="107"/>
      <c r="I40" s="50"/>
      <c r="J40" s="50"/>
      <c r="K40" s="50"/>
      <c r="L40" s="50"/>
      <c r="M40" s="50"/>
    </row>
    <row r="41" spans="2:19" x14ac:dyDescent="0.3">
      <c r="C41" s="50"/>
      <c r="D41" s="50"/>
      <c r="E41" s="107"/>
      <c r="F41" s="107"/>
      <c r="G41" s="107"/>
      <c r="H41" s="107"/>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6"/>
      <c r="L38" s="50"/>
      <c r="M38" s="50"/>
    </row>
    <row r="39" spans="2:19" x14ac:dyDescent="0.3">
      <c r="C39" s="50"/>
      <c r="D39" s="50"/>
      <c r="E39" s="50"/>
      <c r="F39" s="50"/>
      <c r="G39" s="50"/>
      <c r="H39" s="50"/>
      <c r="I39" s="50"/>
      <c r="J39" s="50"/>
      <c r="K39" s="106"/>
      <c r="L39" s="50"/>
      <c r="M39" s="50"/>
    </row>
    <row r="40" spans="2:19" x14ac:dyDescent="0.3">
      <c r="C40" s="50"/>
      <c r="D40" s="50"/>
      <c r="E40" s="107"/>
      <c r="F40" s="107"/>
      <c r="G40" s="107"/>
      <c r="H40" s="107"/>
      <c r="I40" s="50"/>
      <c r="J40" s="50"/>
      <c r="K40" s="50"/>
      <c r="L40" s="50"/>
      <c r="M40" s="50"/>
    </row>
    <row r="41" spans="2:19" x14ac:dyDescent="0.3">
      <c r="C41" s="50"/>
      <c r="D41" s="50"/>
      <c r="E41" s="107"/>
      <c r="F41" s="107"/>
      <c r="G41" s="107"/>
      <c r="H41" s="107"/>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6"/>
      <c r="L38" s="50"/>
      <c r="M38" s="50"/>
    </row>
    <row r="39" spans="2:19" x14ac:dyDescent="0.3">
      <c r="C39" s="50"/>
      <c r="D39" s="50"/>
      <c r="E39" s="50"/>
      <c r="F39" s="50"/>
      <c r="G39" s="50"/>
      <c r="H39" s="50"/>
      <c r="I39" s="50"/>
      <c r="J39" s="50"/>
      <c r="K39" s="106"/>
      <c r="L39" s="50"/>
      <c r="M39" s="50"/>
    </row>
    <row r="40" spans="2:19" x14ac:dyDescent="0.3">
      <c r="C40" s="50"/>
      <c r="D40" s="50"/>
      <c r="E40" s="107"/>
      <c r="F40" s="107"/>
      <c r="G40" s="107"/>
      <c r="H40" s="107"/>
      <c r="I40" s="50"/>
      <c r="J40" s="50"/>
      <c r="K40" s="50"/>
      <c r="L40" s="50"/>
      <c r="M40" s="50"/>
    </row>
    <row r="41" spans="2:19" x14ac:dyDescent="0.3">
      <c r="C41" s="50"/>
      <c r="D41" s="50"/>
      <c r="E41" s="107"/>
      <c r="F41" s="107"/>
      <c r="G41" s="107"/>
      <c r="H41" s="107"/>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06"/>
      <c r="L38" s="50"/>
      <c r="M38" s="50"/>
    </row>
    <row r="39" spans="2:19" x14ac:dyDescent="0.3">
      <c r="C39" s="50"/>
      <c r="D39" s="50"/>
      <c r="E39" s="50"/>
      <c r="F39" s="50"/>
      <c r="G39" s="50"/>
      <c r="H39" s="50"/>
      <c r="I39" s="50"/>
      <c r="J39" s="50"/>
      <c r="K39" s="106"/>
      <c r="L39" s="50"/>
      <c r="M39" s="50"/>
    </row>
    <row r="40" spans="2:19" x14ac:dyDescent="0.3">
      <c r="C40" s="50"/>
      <c r="D40" s="50"/>
      <c r="E40" s="107"/>
      <c r="F40" s="107"/>
      <c r="G40" s="107"/>
      <c r="H40" s="107"/>
      <c r="I40" s="50"/>
      <c r="J40" s="50"/>
      <c r="K40" s="50"/>
      <c r="L40" s="50"/>
      <c r="M40" s="50"/>
    </row>
    <row r="41" spans="2:19" x14ac:dyDescent="0.3">
      <c r="C41" s="50"/>
      <c r="D41" s="50"/>
      <c r="E41" s="107"/>
      <c r="F41" s="107"/>
      <c r="G41" s="107"/>
      <c r="H41" s="107"/>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5">
        <f>STANDARDIZE(275,250,25)</f>
        <v>1</v>
      </c>
      <c r="O15" s="76"/>
    </row>
    <row r="16" spans="14:15" ht="15" customHeight="1" x14ac:dyDescent="0.3">
      <c r="N16" s="77"/>
      <c r="O16" s="78"/>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08"/>
      <c r="F3" s="108"/>
      <c r="G3" s="108"/>
      <c r="H3" s="108"/>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109" t="s">
        <v>35</v>
      </c>
      <c r="N16" s="109"/>
      <c r="O16" s="109"/>
      <c r="P16" s="109"/>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110"/>
      <c r="R19" s="110"/>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8"/>
      <c r="F3" s="108"/>
      <c r="G3" s="108"/>
      <c r="H3" s="108"/>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1"/>
      <c r="R19" s="111"/>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12" t="s">
        <v>30</v>
      </c>
      <c r="Q25" s="112"/>
      <c r="R25" s="112"/>
    </row>
    <row r="26" spans="15:18" ht="15" customHeight="1" x14ac:dyDescent="0.3">
      <c r="P26" s="112"/>
      <c r="Q26" s="112"/>
      <c r="R26" s="112"/>
    </row>
  </sheetData>
  <mergeCells count="1">
    <mergeCell ref="P25:R26"/>
  </mergeCells>
  <pageMargins left="0.7" right="0.7" top="0.75" bottom="0.75" header="0.3" footer="0.3"/>
  <pageSetup scale="6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8"/>
      <c r="F3" s="108"/>
      <c r="G3" s="108"/>
      <c r="H3" s="108"/>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11"/>
      <c r="R19" s="111"/>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85" t="s">
        <v>43</v>
      </c>
      <c r="E21" s="86"/>
      <c r="F21" s="83" t="s">
        <v>44</v>
      </c>
      <c r="G21" s="89"/>
      <c r="H21" s="84"/>
    </row>
    <row r="22" spans="4:35" ht="33" customHeight="1" x14ac:dyDescent="0.3">
      <c r="D22" s="87"/>
      <c r="E22" s="88"/>
      <c r="F22" s="70" t="s">
        <v>40</v>
      </c>
      <c r="G22" s="70" t="s">
        <v>41</v>
      </c>
      <c r="H22" s="70" t="s">
        <v>42</v>
      </c>
    </row>
    <row r="23" spans="4:35" ht="24.75" customHeight="1" x14ac:dyDescent="0.5">
      <c r="D23" s="83" t="s">
        <v>40</v>
      </c>
      <c r="E23" s="84"/>
      <c r="F23" s="71">
        <v>38</v>
      </c>
      <c r="G23" s="70">
        <v>42</v>
      </c>
      <c r="H23" s="71">
        <f>F23+G23</f>
        <v>80</v>
      </c>
    </row>
    <row r="24" spans="4:35" ht="27" customHeight="1" x14ac:dyDescent="0.5">
      <c r="D24" s="83" t="s">
        <v>41</v>
      </c>
      <c r="E24" s="84"/>
      <c r="F24" s="70">
        <v>70</v>
      </c>
      <c r="G24" s="70">
        <v>150</v>
      </c>
      <c r="H24" s="70">
        <f>F24+G24</f>
        <v>220</v>
      </c>
      <c r="P24" s="79">
        <f>(38/300)/(80/300)</f>
        <v>0.47500000000000003</v>
      </c>
      <c r="Q24" s="79"/>
      <c r="R24" s="79"/>
      <c r="T24" s="80">
        <f>P24</f>
        <v>0.47500000000000003</v>
      </c>
      <c r="U24" s="80"/>
      <c r="V24" s="80"/>
    </row>
    <row r="25" spans="4:35" ht="33" customHeight="1" x14ac:dyDescent="0.5">
      <c r="D25" s="83" t="s">
        <v>42</v>
      </c>
      <c r="E25" s="84"/>
      <c r="F25" s="70">
        <f>F23+F24</f>
        <v>108</v>
      </c>
      <c r="G25" s="70">
        <f>G23+G24</f>
        <v>192</v>
      </c>
      <c r="H25" s="70">
        <f>H23+H24</f>
        <v>300</v>
      </c>
      <c r="P25" s="72"/>
      <c r="Q25" s="72"/>
      <c r="R25" s="72"/>
      <c r="T25" s="73"/>
      <c r="U25" s="73"/>
      <c r="V25" s="73"/>
    </row>
    <row r="26" spans="4:35" ht="15" customHeight="1" x14ac:dyDescent="0.3"/>
    <row r="27" spans="4:35" ht="15" customHeight="1" x14ac:dyDescent="0.3"/>
    <row r="28" spans="4:35" ht="29.4" x14ac:dyDescent="0.3">
      <c r="U28" s="80">
        <f>80/300</f>
        <v>0.26666666666666666</v>
      </c>
      <c r="V28" s="80"/>
      <c r="W28" s="80"/>
    </row>
    <row r="29" spans="4:35" ht="15" customHeight="1" x14ac:dyDescent="0.3">
      <c r="AG29" s="79">
        <f>(38/300)</f>
        <v>0.12666666666666668</v>
      </c>
      <c r="AH29" s="79"/>
      <c r="AI29" s="79"/>
    </row>
    <row r="30" spans="4:35" ht="15" customHeight="1" x14ac:dyDescent="0.3">
      <c r="AG30" s="79"/>
      <c r="AH30" s="79"/>
      <c r="AI30" s="79"/>
    </row>
    <row r="31" spans="4:35" ht="15" customHeight="1" x14ac:dyDescent="0.3">
      <c r="AG31" s="79"/>
      <c r="AH31" s="79"/>
      <c r="AI31" s="79"/>
    </row>
    <row r="34" spans="33:39" ht="15" customHeight="1" x14ac:dyDescent="0.3"/>
    <row r="35" spans="33:39" ht="15" customHeight="1" x14ac:dyDescent="0.3"/>
    <row r="37" spans="33:39" x14ac:dyDescent="0.3">
      <c r="AG37" s="79">
        <f>(42/300)</f>
        <v>0.14000000000000001</v>
      </c>
      <c r="AH37" s="79"/>
      <c r="AI37" s="79"/>
    </row>
    <row r="38" spans="33:39" x14ac:dyDescent="0.3">
      <c r="AG38" s="79"/>
      <c r="AH38" s="79"/>
      <c r="AI38" s="79"/>
    </row>
    <row r="39" spans="33:39" x14ac:dyDescent="0.3">
      <c r="AG39" s="79"/>
      <c r="AH39" s="79"/>
      <c r="AI39" s="79"/>
    </row>
    <row r="41" spans="33:39" ht="29.4" x14ac:dyDescent="0.3">
      <c r="AK41" s="82">
        <f>AG29+AG37+AG44+AG52</f>
        <v>1</v>
      </c>
      <c r="AL41" s="82"/>
      <c r="AM41" s="82"/>
    </row>
    <row r="44" spans="33:39" x14ac:dyDescent="0.3">
      <c r="AG44" s="79">
        <f>(70/300)</f>
        <v>0.23333333333333334</v>
      </c>
      <c r="AH44" s="79"/>
      <c r="AI44" s="79"/>
    </row>
    <row r="45" spans="33:39" x14ac:dyDescent="0.3">
      <c r="AG45" s="79"/>
      <c r="AH45" s="79"/>
      <c r="AI45" s="79"/>
    </row>
    <row r="46" spans="33:39" x14ac:dyDescent="0.3">
      <c r="AG46" s="79"/>
      <c r="AH46" s="79"/>
      <c r="AI46" s="79"/>
    </row>
    <row r="52" spans="21:35" x14ac:dyDescent="0.3">
      <c r="AG52" s="79">
        <f>(150/300)</f>
        <v>0.5</v>
      </c>
      <c r="AH52" s="79"/>
      <c r="AI52" s="79"/>
    </row>
    <row r="53" spans="21:35" x14ac:dyDescent="0.3">
      <c r="AG53" s="79"/>
      <c r="AH53" s="79"/>
      <c r="AI53" s="79"/>
    </row>
    <row r="54" spans="21:35" x14ac:dyDescent="0.3">
      <c r="AG54" s="79"/>
      <c r="AH54" s="79"/>
      <c r="AI54" s="79"/>
    </row>
    <row r="55" spans="21:35" ht="29.4" x14ac:dyDescent="0.3">
      <c r="U55" s="80">
        <f>220/300</f>
        <v>0.73333333333333328</v>
      </c>
      <c r="V55" s="80"/>
      <c r="W55" s="80"/>
    </row>
    <row r="56" spans="21:35" ht="29.4" x14ac:dyDescent="0.3">
      <c r="U56" s="81"/>
      <c r="V56" s="81"/>
      <c r="W56" s="81"/>
    </row>
    <row r="58" spans="21:35" ht="29.4" x14ac:dyDescent="0.3">
      <c r="U58" s="82">
        <f>U28+U55</f>
        <v>1</v>
      </c>
      <c r="V58" s="82"/>
      <c r="W58" s="82"/>
    </row>
  </sheetData>
  <mergeCells count="16">
    <mergeCell ref="AK41:AM41"/>
    <mergeCell ref="AG44:AI46"/>
    <mergeCell ref="D21:E22"/>
    <mergeCell ref="F21:H21"/>
    <mergeCell ref="D23:E23"/>
    <mergeCell ref="D24:E24"/>
    <mergeCell ref="P24:R24"/>
    <mergeCell ref="T24:V24"/>
    <mergeCell ref="AG52:AI54"/>
    <mergeCell ref="U55:W55"/>
    <mergeCell ref="U56:W56"/>
    <mergeCell ref="U58:W58"/>
    <mergeCell ref="D25:E25"/>
    <mergeCell ref="U28:W28"/>
    <mergeCell ref="AG29:AI31"/>
    <mergeCell ref="AG37:AI39"/>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R14:S41"/>
  <sheetViews>
    <sheetView zoomScale="70" zoomScaleNormal="70" workbookViewId="0">
      <selection activeCell="D8" sqref="D8"/>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8:19" ht="15" customHeight="1" x14ac:dyDescent="0.3"/>
    <row r="19" spans="18:19" ht="15" customHeight="1" x14ac:dyDescent="0.3"/>
    <row r="21" spans="18:19" ht="26.25" customHeight="1" x14ac:dyDescent="0.3">
      <c r="R21" s="90">
        <f>_xlfn.BINOM.DIST(0,4,0.1,0)</f>
        <v>0.65610000000000002</v>
      </c>
      <c r="S21" s="91"/>
    </row>
    <row r="22" spans="18:19" ht="33" customHeight="1" x14ac:dyDescent="0.3">
      <c r="R22" s="92"/>
      <c r="S22" s="93"/>
    </row>
    <row r="23" spans="18:19" ht="24.75" customHeight="1" x14ac:dyDescent="0.3"/>
    <row r="24" spans="18:19" ht="27" customHeight="1" x14ac:dyDescent="0.3">
      <c r="R24" s="90">
        <f>_xlfn.BINOM.DIST(1,4,0.1,0)</f>
        <v>0.29159999999999991</v>
      </c>
      <c r="S24" s="91"/>
    </row>
    <row r="25" spans="18:19" ht="33" customHeight="1" x14ac:dyDescent="0.3">
      <c r="R25" s="92"/>
      <c r="S25" s="93"/>
    </row>
    <row r="26" spans="18:19" ht="15" customHeight="1" x14ac:dyDescent="0.3"/>
    <row r="28" spans="18:19" x14ac:dyDescent="0.3">
      <c r="R28" s="90">
        <f>_xlfn.BINOM.DIST(2,4,0.1,0)</f>
        <v>4.8600000000000011E-2</v>
      </c>
      <c r="S28" s="91"/>
    </row>
    <row r="29" spans="18:19" ht="15" customHeight="1" x14ac:dyDescent="0.3">
      <c r="R29" s="94"/>
      <c r="S29" s="95"/>
    </row>
    <row r="30" spans="18:19" ht="15" customHeight="1" x14ac:dyDescent="0.3">
      <c r="R30" s="94"/>
      <c r="S30" s="95"/>
    </row>
    <row r="31" spans="18:19" x14ac:dyDescent="0.3">
      <c r="R31" s="94"/>
      <c r="S31" s="95"/>
    </row>
    <row r="32" spans="18:19" x14ac:dyDescent="0.3">
      <c r="R32" s="92"/>
      <c r="S32" s="93"/>
    </row>
    <row r="35" spans="18:19" ht="15" customHeight="1" x14ac:dyDescent="0.3"/>
    <row r="36" spans="18:19" ht="15" customHeight="1" x14ac:dyDescent="0.3"/>
    <row r="37" spans="18:19" x14ac:dyDescent="0.3">
      <c r="R37" s="96">
        <f>R21+R24+R28</f>
        <v>0.99629999999999996</v>
      </c>
      <c r="S37" s="97"/>
    </row>
    <row r="38" spans="18:19" x14ac:dyDescent="0.3">
      <c r="R38" s="98"/>
      <c r="S38" s="99"/>
    </row>
    <row r="39" spans="18:19" x14ac:dyDescent="0.3">
      <c r="R39" s="98"/>
      <c r="S39" s="99"/>
    </row>
    <row r="40" spans="18:19" x14ac:dyDescent="0.3">
      <c r="R40" s="98"/>
      <c r="S40" s="99"/>
    </row>
    <row r="41" spans="18:19" x14ac:dyDescent="0.3">
      <c r="R41" s="100"/>
      <c r="S41" s="101"/>
    </row>
  </sheetData>
  <mergeCells count="4">
    <mergeCell ref="R21:S22"/>
    <mergeCell ref="R24:S25"/>
    <mergeCell ref="R28:S32"/>
    <mergeCell ref="R37:S41"/>
  </mergeCells>
  <pageMargins left="0.7" right="0.7" top="0.75" bottom="0.75" header="0.3" footer="0.3"/>
  <pageSetup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P14:Y35"/>
  <sheetViews>
    <sheetView zoomScale="70" zoomScaleNormal="70" workbookViewId="0">
      <selection activeCell="D7" sqref="D7"/>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spans="24:25" ht="14.4" customHeight="1" x14ac:dyDescent="0.3"/>
    <row r="15" spans="24:25" ht="14.4" customHeight="1" x14ac:dyDescent="0.3">
      <c r="X15" s="113">
        <f>_xlfn.BINOM.DIST(3,4,0.1,0)</f>
        <v>3.6000000000000025E-3</v>
      </c>
      <c r="Y15" s="113"/>
    </row>
    <row r="16" spans="24:25" ht="31.8" customHeight="1" x14ac:dyDescent="0.3">
      <c r="X16" s="113"/>
      <c r="Y16" s="113"/>
    </row>
    <row r="18" spans="16:25" ht="15" customHeight="1" x14ac:dyDescent="0.3">
      <c r="X18" s="90">
        <f>_xlfn.BINOM.DIST(4,4,0.1,0)</f>
        <v>1.0000000000000009E-4</v>
      </c>
      <c r="Y18" s="91"/>
    </row>
    <row r="19" spans="16:25" ht="15" customHeight="1" x14ac:dyDescent="0.3">
      <c r="X19" s="94"/>
      <c r="Y19" s="95"/>
    </row>
    <row r="20" spans="16:25" x14ac:dyDescent="0.3">
      <c r="X20" s="92"/>
      <c r="Y20" s="93"/>
    </row>
    <row r="22" spans="16:25" ht="33" customHeight="1" x14ac:dyDescent="0.3"/>
    <row r="23" spans="16:25" ht="24.75" customHeight="1" x14ac:dyDescent="0.3">
      <c r="X23" s="96">
        <f>0.0036 +0.0001</f>
        <v>3.6999999999999997E-3</v>
      </c>
      <c r="Y23" s="97"/>
    </row>
    <row r="24" spans="16:25" ht="27" customHeight="1" x14ac:dyDescent="0.3">
      <c r="P24" s="102"/>
      <c r="Q24" s="102"/>
      <c r="R24" s="102"/>
      <c r="T24" s="103"/>
      <c r="U24" s="103"/>
      <c r="V24" s="103"/>
      <c r="X24" s="100"/>
      <c r="Y24" s="101"/>
    </row>
    <row r="25" spans="16:25" ht="33" customHeight="1" x14ac:dyDescent="0.3">
      <c r="P25" s="102"/>
      <c r="Q25" s="102"/>
      <c r="R25" s="102"/>
      <c r="T25" s="103"/>
      <c r="U25" s="103"/>
      <c r="V25" s="103"/>
    </row>
    <row r="26" spans="16:25" ht="15" customHeight="1" x14ac:dyDescent="0.3"/>
    <row r="27" spans="16:25" ht="15" customHeight="1" x14ac:dyDescent="0.3"/>
    <row r="30" spans="16:25" ht="15" customHeight="1" x14ac:dyDescent="0.3"/>
    <row r="31" spans="16:25" ht="15" customHeight="1" x14ac:dyDescent="0.3"/>
    <row r="34" ht="15" customHeight="1" x14ac:dyDescent="0.3"/>
    <row r="35" ht="15" customHeight="1" x14ac:dyDescent="0.3"/>
  </sheetData>
  <mergeCells count="5">
    <mergeCell ref="X18:Y20"/>
    <mergeCell ref="X23:Y24"/>
    <mergeCell ref="P24:R25"/>
    <mergeCell ref="T24:V25"/>
    <mergeCell ref="X15:Y16"/>
  </mergeCells>
  <pageMargins left="0.7" right="0.7" top="0.75" bottom="0.75" header="0.3" footer="0.3"/>
  <pageSetup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4: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7" spans="16:22" ht="15" customHeight="1" x14ac:dyDescent="0.3"/>
    <row r="18" spans="16:22" ht="15" customHeight="1" x14ac:dyDescent="0.3"/>
    <row r="19" spans="16:22" ht="15" customHeight="1" x14ac:dyDescent="0.3"/>
    <row r="22" spans="16:22" ht="33" customHeight="1" x14ac:dyDescent="0.3"/>
    <row r="23" spans="16:22" ht="24.75" customHeight="1" x14ac:dyDescent="0.3"/>
    <row r="24" spans="16:22" ht="27" customHeight="1" x14ac:dyDescent="0.3">
      <c r="P24" s="102"/>
      <c r="Q24" s="102"/>
      <c r="R24" s="102"/>
      <c r="T24" s="103"/>
      <c r="U24" s="103"/>
      <c r="V24" s="103"/>
    </row>
    <row r="25" spans="16:22" ht="33" customHeight="1" x14ac:dyDescent="0.3">
      <c r="P25" s="102"/>
      <c r="Q25" s="102"/>
      <c r="R25" s="102"/>
      <c r="T25" s="103"/>
      <c r="U25" s="103"/>
      <c r="V25" s="103"/>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2">
    <mergeCell ref="P24:R25"/>
    <mergeCell ref="T24:V25"/>
  </mergeCells>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Q14:R35"/>
  <sheetViews>
    <sheetView zoomScale="70" zoomScaleNormal="70" workbookViewId="0">
      <selection activeCell="M11" sqref="M11"/>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7:18" ht="15" customHeight="1" x14ac:dyDescent="0.3"/>
    <row r="19" spans="17:18" ht="15" customHeight="1" x14ac:dyDescent="0.3"/>
    <row r="22" spans="17:18" ht="15" customHeight="1" x14ac:dyDescent="0.3"/>
    <row r="23" spans="17:18" ht="15" customHeight="1" x14ac:dyDescent="0.3"/>
    <row r="24" spans="17:18" ht="15" customHeight="1" x14ac:dyDescent="0.3">
      <c r="Q24" s="79">
        <f>_xlfn.BINOM.DIST(3,4,0.1,0)</f>
        <v>3.6000000000000025E-3</v>
      </c>
      <c r="R24" s="79"/>
    </row>
    <row r="25" spans="17:18" ht="15" customHeight="1" x14ac:dyDescent="0.3">
      <c r="Q25" s="79"/>
      <c r="R25" s="79"/>
    </row>
    <row r="26" spans="17:18" ht="15" customHeight="1" x14ac:dyDescent="0.3"/>
    <row r="27" spans="17:18" ht="15" customHeight="1" x14ac:dyDescent="0.3"/>
    <row r="30" spans="17:18" ht="15" customHeight="1" x14ac:dyDescent="0.3"/>
    <row r="31" spans="17:18" ht="15" customHeight="1" x14ac:dyDescent="0.3"/>
    <row r="34" ht="15" customHeight="1" x14ac:dyDescent="0.3"/>
    <row r="35" ht="15" customHeight="1" x14ac:dyDescent="0.3"/>
  </sheetData>
  <mergeCells count="1">
    <mergeCell ref="Q24:R25"/>
  </mergeCell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FirstPage</vt:lpstr>
      <vt:lpstr>BD Content</vt:lpstr>
      <vt:lpstr>Problem 10 (2)</vt:lpstr>
      <vt:lpstr>Problem 71 (2)</vt:lpstr>
      <vt:lpstr>CProblem BD3 </vt:lpstr>
      <vt:lpstr>Problem BD3</vt:lpstr>
      <vt:lpstr>CProblem BD 2 </vt:lpstr>
      <vt:lpstr>Problem BD 2</vt:lpstr>
      <vt:lpstr>CProblem BD1 </vt:lpstr>
      <vt:lpstr>Problem BD1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2020-02-06T21:40:51Z</cp:lastPrinted>
  <dcterms:created xsi:type="dcterms:W3CDTF">2012-09-15T18:37:09Z</dcterms:created>
  <dcterms:modified xsi:type="dcterms:W3CDTF">2021-02-12T00:26:37Z</dcterms:modified>
</cp:coreProperties>
</file>