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1E6070A9-33FD-4AB1-9AAE-05D3843F5B55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1" r:id="rId1"/>
    <sheet name="SIMContent" sheetId="101" r:id="rId2"/>
    <sheet name="SIM 1" sheetId="99" r:id="rId3"/>
    <sheet name="CSIM 1 " sheetId="10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06" l="1"/>
  <c r="C43" i="106"/>
  <c r="K29" i="106"/>
  <c r="D42" i="106" s="1"/>
  <c r="E29" i="106"/>
  <c r="F30" i="99"/>
  <c r="D39" i="106" l="1"/>
  <c r="D43" i="106"/>
  <c r="D40" i="106"/>
  <c r="D37" i="106"/>
  <c r="E37" i="106" s="1"/>
  <c r="E38" i="106" s="1"/>
  <c r="E39" i="106" s="1"/>
  <c r="E40" i="106" s="1"/>
  <c r="E41" i="106" s="1"/>
  <c r="E42" i="106" s="1"/>
  <c r="D41" i="106"/>
  <c r="D38" i="106"/>
  <c r="L27" i="106"/>
  <c r="L24" i="106"/>
  <c r="L23" i="106"/>
  <c r="M23" i="106" s="1"/>
  <c r="L26" i="106"/>
  <c r="L28" i="106"/>
  <c r="L29" i="106"/>
  <c r="L25" i="106"/>
  <c r="M24" i="106" l="1"/>
  <c r="M25" i="106" s="1"/>
  <c r="M26" i="106" s="1"/>
  <c r="M27" i="106" s="1"/>
  <c r="M28" i="106" s="1"/>
</calcChain>
</file>

<file path=xl/sharedStrings.xml><?xml version="1.0" encoding="utf-8"?>
<sst xmlns="http://schemas.openxmlformats.org/spreadsheetml/2006/main" count="35" uniqueCount="16">
  <si>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</si>
  <si>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Day</t>
  </si>
  <si>
    <t>Total</t>
  </si>
  <si>
    <t>Random Number</t>
  </si>
  <si>
    <t>Relative Frequency</t>
  </si>
  <si>
    <t># of Breakdowns</t>
  </si>
  <si>
    <t>Frequency</t>
  </si>
  <si>
    <t xml:space="preserve">Cumulative Frequency </t>
  </si>
  <si>
    <t>Random Number Interval</t>
  </si>
  <si>
    <t>0 to 10</t>
  </si>
  <si>
    <t>11 to 40</t>
  </si>
  <si>
    <t>41 to 65</t>
  </si>
  <si>
    <t>66 to 85</t>
  </si>
  <si>
    <t>86 to 95</t>
  </si>
  <si>
    <t>96 to 100</t>
  </si>
  <si>
    <t>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</si>
</sst>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Lucida Bright"/>
      <family val="1"/>
    </font>
    <font>
      <sz val="11"/>
      <color theme="1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0" fillId="2" borderId="0" xfId="0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4" borderId="0" xfId="0" applyFont="1" applyFill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ent!A1"/><Relationship Id="rId2" Type="http://schemas.openxmlformats.org/officeDocument/2006/relationships/image" Target="../media/image1.png"/><Relationship Id="rId1" Type="http://schemas.openxmlformats.org/officeDocument/2006/relationships/hyperlink" Target="#SIM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9'!A1"/><Relationship Id="rId2" Type="http://schemas.openxmlformats.org/officeDocument/2006/relationships/hyperlink" Target="#FirstPage!A1"/><Relationship Id="rId1" Type="http://schemas.openxmlformats.org/officeDocument/2006/relationships/hyperlink" Target="#'SIM 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SIM1!A1"/><Relationship Id="rId2" Type="http://schemas.openxmlformats.org/officeDocument/2006/relationships/hyperlink" Target="#'CSIM 1 '!A1"/><Relationship Id="rId1" Type="http://schemas.openxmlformats.org/officeDocument/2006/relationships/hyperlink" Target="#SIM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SIM1!A1"/><Relationship Id="rId1" Type="http://schemas.openxmlformats.org/officeDocument/2006/relationships/hyperlink" Target="#'SIM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595903</xdr:colOff>
      <xdr:row>2</xdr:row>
      <xdr:rowOff>167549</xdr:rowOff>
    </xdr:from>
    <xdr:to>
      <xdr:col>29</xdr:col>
      <xdr:colOff>135255</xdr:colOff>
      <xdr:row>10</xdr:row>
      <xdr:rowOff>103505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968503" y="533309"/>
          <a:ext cx="8287112" cy="13989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Operations</a:t>
          </a:r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 Managment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131720</xdr:colOff>
      <xdr:row>43</xdr:row>
      <xdr:rowOff>135709</xdr:rowOff>
    </xdr:from>
    <xdr:to>
      <xdr:col>25</xdr:col>
      <xdr:colOff>567149</xdr:colOff>
      <xdr:row>50</xdr:row>
      <xdr:rowOff>90805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628520" y="799954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17863</xdr:rowOff>
    </xdr:to>
    <xdr:pic>
      <xdr:nvPicPr>
        <xdr:cNvPr id="8" name="Picture 7" descr="Picturelogo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9536" y="144236"/>
          <a:ext cx="3301092" cy="1740073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857249" y="1475015"/>
          <a:ext cx="276769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16</xdr:col>
      <xdr:colOff>278130</xdr:colOff>
      <xdr:row>22</xdr:row>
      <xdr:rowOff>46173</xdr:rowOff>
    </xdr:from>
    <xdr:to>
      <xdr:col>29</xdr:col>
      <xdr:colOff>144780</xdr:colOff>
      <xdr:row>39</xdr:row>
      <xdr:rowOff>45720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275570" y="4069533"/>
          <a:ext cx="7989570" cy="31085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rgbClr val="C00000"/>
              </a:solidFill>
              <a:latin typeface="Lucida Bright" panose="02040602050505020304" pitchFamily="18" charset="0"/>
            </a:rPr>
            <a:t>Test 4</a:t>
          </a:r>
        </a:p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11/15/21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439695</xdr:colOff>
      <xdr:row>12</xdr:row>
      <xdr:rowOff>156029</xdr:rowOff>
    </xdr:from>
    <xdr:to>
      <xdr:col>25</xdr:col>
      <xdr:colOff>250284</xdr:colOff>
      <xdr:row>19</xdr:row>
      <xdr:rowOff>111125</xdr:rowOff>
    </xdr:to>
    <xdr:sp macro="" textlink="">
      <xdr:nvSpPr>
        <xdr:cNvPr id="12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311655" y="2350589"/>
          <a:ext cx="3559629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OM 302 </a:t>
          </a:r>
          <a:endParaRPr lang="en-US" sz="44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30</xdr:col>
      <xdr:colOff>339090</xdr:colOff>
      <xdr:row>26</xdr:row>
      <xdr:rowOff>453</xdr:rowOff>
    </xdr:from>
    <xdr:to>
      <xdr:col>38</xdr:col>
      <xdr:colOff>502920</xdr:colOff>
      <xdr:row>33</xdr:row>
      <xdr:rowOff>167640</xdr:rowOff>
    </xdr:to>
    <xdr:sp macro="" textlink="">
      <xdr:nvSpPr>
        <xdr:cNvPr id="10" name="Rounded Rectangle 3">
          <a:extLst>
            <a:ext uri="{FF2B5EF4-FFF2-40B4-BE49-F238E27FC236}">
              <a16:creationId xmlns:a16="http://schemas.microsoft.com/office/drawing/2014/main" id="{31DA591E-FB2A-4DCE-AC75-8F55114316A6}"/>
            </a:ext>
          </a:extLst>
        </xdr:cNvPr>
        <xdr:cNvSpPr/>
      </xdr:nvSpPr>
      <xdr:spPr>
        <a:xfrm>
          <a:off x="19084290" y="4755333"/>
          <a:ext cx="5162550" cy="144734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Simulation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475340</xdr:colOff>
      <xdr:row>11</xdr:row>
      <xdr:rowOff>100238</xdr:rowOff>
    </xdr:from>
    <xdr:to>
      <xdr:col>22</xdr:col>
      <xdr:colOff>97062</xdr:colOff>
      <xdr:row>17</xdr:row>
      <xdr:rowOff>50800</xdr:rowOff>
    </xdr:to>
    <xdr:sp macro="" textlink="">
      <xdr:nvSpPr>
        <xdr:cNvPr id="3" name="Rounded Rectangle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187540" y="2056038"/>
          <a:ext cx="4600122" cy="101736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426720</xdr:colOff>
      <xdr:row>7</xdr:row>
      <xdr:rowOff>91440</xdr:rowOff>
    </xdr:to>
    <xdr:sp macro="" textlink="">
      <xdr:nvSpPr>
        <xdr:cNvPr id="4" name="Left Arrow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80457" y="163286"/>
          <a:ext cx="1384663" cy="125212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36</xdr:col>
      <xdr:colOff>472349</xdr:colOff>
      <xdr:row>0</xdr:row>
      <xdr:rowOff>0</xdr:rowOff>
    </xdr:from>
    <xdr:to>
      <xdr:col>44</xdr:col>
      <xdr:colOff>94071</xdr:colOff>
      <xdr:row>0</xdr:row>
      <xdr:rowOff>0</xdr:rowOff>
    </xdr:to>
    <xdr:sp macro="" textlink="">
      <xdr:nvSpPr>
        <xdr:cNvPr id="6" name="Rounded Rectangl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95250</xdr:colOff>
      <xdr:row>3</xdr:row>
      <xdr:rowOff>57150</xdr:rowOff>
    </xdr:from>
    <xdr:to>
      <xdr:col>22</xdr:col>
      <xdr:colOff>571500</xdr:colOff>
      <xdr:row>8</xdr:row>
      <xdr:rowOff>104775</xdr:rowOff>
    </xdr:to>
    <xdr:sp macro="" textlink="">
      <xdr:nvSpPr>
        <xdr:cNvPr id="7" name="Rounded Rectangl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185150" y="590550"/>
          <a:ext cx="6076950" cy="9366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accent5">
                  <a:lumMod val="50000"/>
                </a:schemeClr>
              </a:solidFill>
              <a:latin typeface="Lucida Bright" panose="02040602050505020304" pitchFamily="18" charset="0"/>
            </a:rPr>
            <a:t>Simulation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199391</xdr:colOff>
      <xdr:row>1</xdr:row>
      <xdr:rowOff>173718</xdr:rowOff>
    </xdr:from>
    <xdr:to>
      <xdr:col>10</xdr:col>
      <xdr:colOff>959485</xdr:colOff>
      <xdr:row>7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726691" y="351518"/>
          <a:ext cx="7452994" cy="9946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Simulation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2</xdr:col>
      <xdr:colOff>428624</xdr:colOff>
      <xdr:row>10</xdr:row>
      <xdr:rowOff>44178</xdr:rowOff>
    </xdr:from>
    <xdr:to>
      <xdr:col>10</xdr:col>
      <xdr:colOff>1028699</xdr:colOff>
      <xdr:row>18</xdr:row>
      <xdr:rowOff>92982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1685924" y="1822178"/>
          <a:ext cx="8562975" cy="1471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manager of a machine shop is concerned about machine breakdowns for a 10- day period. Historical data on breakdowns over the last 100 days are given in the following table: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/>
      </xdr:nvSpPr>
      <xdr:spPr>
        <a:xfrm>
          <a:off x="446678" y="440509"/>
          <a:ext cx="1496421" cy="10993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520700</xdr:colOff>
      <xdr:row>2</xdr:row>
      <xdr:rowOff>50800</xdr:rowOff>
    </xdr:from>
    <xdr:to>
      <xdr:col>11</xdr:col>
      <xdr:colOff>552450</xdr:colOff>
      <xdr:row>53</xdr:row>
      <xdr:rowOff>6985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CxnSpPr/>
      </xdr:nvCxnSpPr>
      <xdr:spPr>
        <a:xfrm>
          <a:off x="12039600" y="406400"/>
          <a:ext cx="31750" cy="1269428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120650</xdr:colOff>
      <xdr:row>2</xdr:row>
      <xdr:rowOff>3175</xdr:rowOff>
    </xdr:from>
    <xdr:to>
      <xdr:col>22</xdr:col>
      <xdr:colOff>234951</xdr:colOff>
      <xdr:row>6</xdr:row>
      <xdr:rowOff>155575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>
          <a:off x="17646650" y="358775"/>
          <a:ext cx="2095501" cy="863600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>
    <xdr:from>
      <xdr:col>2</xdr:col>
      <xdr:colOff>647700</xdr:colOff>
      <xdr:row>31</xdr:row>
      <xdr:rowOff>228600</xdr:rowOff>
    </xdr:from>
    <xdr:to>
      <xdr:col>11</xdr:col>
      <xdr:colOff>168275</xdr:colOff>
      <xdr:row>35</xdr:row>
      <xdr:rowOff>226604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FE784F9-6740-451D-8F17-1D3DAFD38C57}"/>
            </a:ext>
          </a:extLst>
        </xdr:cNvPr>
        <xdr:cNvSpPr txBox="1"/>
      </xdr:nvSpPr>
      <xdr:spPr>
        <a:xfrm>
          <a:off x="1905000" y="7937500"/>
          <a:ext cx="9782175" cy="1471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Simulate breakdowns for a 10-day period by using these random numbers: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18, 25, 73, 12, 54, 96 23, 31, 45, 01</a:t>
          </a: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1117600</xdr:colOff>
      <xdr:row>2</xdr:row>
      <xdr:rowOff>0</xdr:rowOff>
    </xdr:from>
    <xdr:to>
      <xdr:col>18</xdr:col>
      <xdr:colOff>298450</xdr:colOff>
      <xdr:row>6</xdr:row>
      <xdr:rowOff>152400</xdr:rowOff>
    </xdr:to>
    <xdr:sp macro="" textlink="">
      <xdr:nvSpPr>
        <xdr:cNvPr id="9" name="Rectangle: Rounded Corner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FD236C-298C-4CDC-A017-5CCF5054AC55}"/>
            </a:ext>
          </a:extLst>
        </xdr:cNvPr>
        <xdr:cNvSpPr/>
      </xdr:nvSpPr>
      <xdr:spPr>
        <a:xfrm>
          <a:off x="12636500" y="355600"/>
          <a:ext cx="4476750" cy="863600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199391</xdr:colOff>
      <xdr:row>1</xdr:row>
      <xdr:rowOff>173718</xdr:rowOff>
    </xdr:from>
    <xdr:to>
      <xdr:col>8</xdr:col>
      <xdr:colOff>0</xdr:colOff>
      <xdr:row>7</xdr:row>
      <xdr:rowOff>101600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5C7AE79A-AF04-4F7A-9116-9A158C021BB2}"/>
            </a:ext>
          </a:extLst>
        </xdr:cNvPr>
        <xdr:cNvSpPr/>
      </xdr:nvSpPr>
      <xdr:spPr>
        <a:xfrm>
          <a:off x="2729231" y="356598"/>
          <a:ext cx="8662034" cy="102516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rgbClr val="C00000"/>
              </a:solidFill>
              <a:latin typeface="Lucida Bright" panose="02040602050505020304" pitchFamily="18" charset="0"/>
            </a:rPr>
            <a:t> Check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Simulation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428625</xdr:colOff>
      <xdr:row>10</xdr:row>
      <xdr:rowOff>44178</xdr:rowOff>
    </xdr:from>
    <xdr:to>
      <xdr:col>7</xdr:col>
      <xdr:colOff>292100</xdr:colOff>
      <xdr:row>17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11B50D-9E0C-462D-AC6A-1AC1578519A3}"/>
            </a:ext>
          </a:extLst>
        </xdr:cNvPr>
        <xdr:cNvSpPr txBox="1"/>
      </xdr:nvSpPr>
      <xdr:spPr>
        <a:xfrm>
          <a:off x="1063625" y="1822178"/>
          <a:ext cx="10150475" cy="12766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manager of a machine shop is concerned about machine breakdowns for a 10- day period. Historical data on breakdowns over the last 100 days are given in the following table:</a:t>
          </a:r>
        </a:p>
        <a:p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444500</xdr:colOff>
      <xdr:row>1</xdr:row>
      <xdr:rowOff>123009</xdr:rowOff>
    </xdr:from>
    <xdr:to>
      <xdr:col>1</xdr:col>
      <xdr:colOff>1158874</xdr:colOff>
      <xdr:row>7</xdr:row>
      <xdr:rowOff>79375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F0133-AD8A-46E0-9C4B-B80179BA57A2}"/>
            </a:ext>
          </a:extLst>
        </xdr:cNvPr>
        <xdr:cNvSpPr/>
      </xdr:nvSpPr>
      <xdr:spPr>
        <a:xfrm>
          <a:off x="444500" y="300809"/>
          <a:ext cx="1349374" cy="10231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8</xdr:col>
      <xdr:colOff>425450</xdr:colOff>
      <xdr:row>8</xdr:row>
      <xdr:rowOff>13970</xdr:rowOff>
    </xdr:from>
    <xdr:to>
      <xdr:col>8</xdr:col>
      <xdr:colOff>425450</xdr:colOff>
      <xdr:row>49</xdr:row>
      <xdr:rowOff>146685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EABA2250-D907-446B-9062-9512CC759D48}"/>
            </a:ext>
          </a:extLst>
        </xdr:cNvPr>
        <xdr:cNvCxnSpPr/>
      </xdr:nvCxnSpPr>
      <xdr:spPr>
        <a:xfrm flipH="1">
          <a:off x="11944350" y="1436370"/>
          <a:ext cx="0" cy="1162621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273050</xdr:colOff>
      <xdr:row>2</xdr:row>
      <xdr:rowOff>104775</xdr:rowOff>
    </xdr:from>
    <xdr:to>
      <xdr:col>11</xdr:col>
      <xdr:colOff>1384300</xdr:colOff>
      <xdr:row>7</xdr:row>
      <xdr:rowOff>79375</xdr:rowOff>
    </xdr:to>
    <xdr:sp macro="" textlink="">
      <xdr:nvSpPr>
        <xdr:cNvPr id="6" name="Rectangle: Rounded Corner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74456-9D14-4928-A46A-4F582E6C57A7}"/>
            </a:ext>
          </a:extLst>
        </xdr:cNvPr>
        <xdr:cNvSpPr/>
      </xdr:nvSpPr>
      <xdr:spPr>
        <a:xfrm>
          <a:off x="12668250" y="460375"/>
          <a:ext cx="4362450" cy="863600"/>
        </a:xfrm>
        <a:prstGeom prst="roundRect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Solution</a:t>
          </a:r>
        </a:p>
      </xdr:txBody>
    </xdr:sp>
    <xdr:clientData/>
  </xdr:twoCellAnchor>
  <xdr:twoCellAnchor>
    <xdr:from>
      <xdr:col>1</xdr:col>
      <xdr:colOff>647701</xdr:colOff>
      <xdr:row>30</xdr:row>
      <xdr:rowOff>228600</xdr:rowOff>
    </xdr:from>
    <xdr:to>
      <xdr:col>8</xdr:col>
      <xdr:colOff>0</xdr:colOff>
      <xdr:row>33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9ADA9A4-EFFE-473F-B69D-2454EBC43C9A}"/>
            </a:ext>
          </a:extLst>
        </xdr:cNvPr>
        <xdr:cNvSpPr txBox="1"/>
      </xdr:nvSpPr>
      <xdr:spPr>
        <a:xfrm>
          <a:off x="1282701" y="7759700"/>
          <a:ext cx="100965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Simulate breakdowns for a 10-day period by using these random numbers:</a:t>
          </a:r>
        </a:p>
        <a:p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18, 25, 73, 12, 54, 96 23, 31, 45, 01</a:t>
          </a: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8</xdr:col>
      <xdr:colOff>977901</xdr:colOff>
      <xdr:row>30</xdr:row>
      <xdr:rowOff>228600</xdr:rowOff>
    </xdr:from>
    <xdr:to>
      <xdr:col>11</xdr:col>
      <xdr:colOff>1333501</xdr:colOff>
      <xdr:row>33</xdr:row>
      <xdr:rowOff>177800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45418E6-888F-483D-A2AB-D4A87E6FCE89}"/>
            </a:ext>
          </a:extLst>
        </xdr:cNvPr>
        <xdr:cNvSpPr txBox="1"/>
      </xdr:nvSpPr>
      <xdr:spPr>
        <a:xfrm>
          <a:off x="12496801" y="7759700"/>
          <a:ext cx="47498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Simulated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 Number of Breakdowns.</a:t>
          </a:r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279401</xdr:colOff>
      <xdr:row>44</xdr:row>
      <xdr:rowOff>127000</xdr:rowOff>
    </xdr:from>
    <xdr:to>
      <xdr:col>15</xdr:col>
      <xdr:colOff>469900</xdr:colOff>
      <xdr:row>48</xdr:row>
      <xdr:rowOff>12700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8596FC3-2A09-4B5D-B412-5510AF07867A}"/>
            </a:ext>
          </a:extLst>
        </xdr:cNvPr>
        <xdr:cNvSpPr txBox="1"/>
      </xdr:nvSpPr>
      <xdr:spPr>
        <a:xfrm>
          <a:off x="17614901" y="13538200"/>
          <a:ext cx="4229099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</a:rPr>
            <a:t>Mean Number of Breakdowns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= 17/10 = </a:t>
          </a:r>
          <a:r>
            <a:rPr lang="en-US" sz="2000" b="1" baseline="0">
              <a:solidFill>
                <a:srgbClr val="C00000"/>
              </a:solidFill>
              <a:latin typeface="Lucida Bright" panose="02040602050505020304" pitchFamily="18" charset="0"/>
            </a:rPr>
            <a:t>1.7</a:t>
          </a:r>
        </a:p>
      </xdr:txBody>
    </xdr:sp>
    <xdr:clientData/>
  </xdr:twoCellAnchor>
  <xdr:twoCellAnchor>
    <xdr:from>
      <xdr:col>6</xdr:col>
      <xdr:colOff>228600</xdr:colOff>
      <xdr:row>29</xdr:row>
      <xdr:rowOff>38100</xdr:rowOff>
    </xdr:from>
    <xdr:to>
      <xdr:col>9</xdr:col>
      <xdr:colOff>76200</xdr:colOff>
      <xdr:row>35</xdr:row>
      <xdr:rowOff>723900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C2569E4-E24C-4F33-AB79-3BEE3F30B032}"/>
            </a:ext>
          </a:extLst>
        </xdr:cNvPr>
        <xdr:cNvCxnSpPr/>
      </xdr:nvCxnSpPr>
      <xdr:spPr>
        <a:xfrm flipH="1">
          <a:off x="10147300" y="7251700"/>
          <a:ext cx="2324100" cy="2794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RowColHeaders="0" tabSelected="1" zoomScale="50" zoomScaleNormal="50" workbookViewId="0">
      <selection activeCell="AO51" sqref="AO51"/>
    </sheetView>
  </sheetViews>
  <sheetFormatPr defaultColWidth="9.109375" defaultRowHeight="14.4" x14ac:dyDescent="0.3"/>
  <cols>
    <col min="1" max="16384" width="9.109375" style="7"/>
  </cols>
  <sheetData>
    <row r="1" spans="1:1" x14ac:dyDescent="0.3">
      <c r="A1" s="7" t="s">
        <v>0</v>
      </c>
    </row>
    <row r="24" spans="5:12" x14ac:dyDescent="0.3">
      <c r="E24" s="9"/>
      <c r="F24" s="9"/>
      <c r="G24" s="9"/>
      <c r="H24" s="9"/>
      <c r="I24" s="9"/>
      <c r="J24" s="9"/>
      <c r="K24" s="9"/>
      <c r="L24" s="9"/>
    </row>
    <row r="25" spans="5:12" x14ac:dyDescent="0.3">
      <c r="E25" s="9"/>
      <c r="F25" s="9"/>
      <c r="G25" s="9"/>
      <c r="H25" s="9"/>
      <c r="I25" s="9"/>
      <c r="J25" s="9"/>
      <c r="K25" s="9"/>
      <c r="L25" s="9"/>
    </row>
    <row r="26" spans="5:12" x14ac:dyDescent="0.3">
      <c r="E26" s="9"/>
      <c r="F26" s="9"/>
      <c r="G26" s="9"/>
      <c r="H26" s="9"/>
      <c r="I26" s="9"/>
      <c r="J26" s="9"/>
      <c r="K26" s="9"/>
      <c r="L26" s="9"/>
    </row>
    <row r="27" spans="5:12" x14ac:dyDescent="0.3">
      <c r="E27" s="9"/>
      <c r="F27" s="9"/>
      <c r="G27" s="9"/>
      <c r="H27" s="9"/>
      <c r="I27" s="9"/>
      <c r="J27" s="9"/>
      <c r="K27" s="9"/>
      <c r="L27" s="9"/>
    </row>
    <row r="28" spans="5:12" x14ac:dyDescent="0.3">
      <c r="E28" s="9"/>
      <c r="F28" s="9"/>
      <c r="G28" s="9"/>
      <c r="H28" s="9"/>
      <c r="I28" s="9"/>
      <c r="J28" s="9"/>
      <c r="K28" s="9"/>
      <c r="L28" s="9"/>
    </row>
    <row r="29" spans="5:12" x14ac:dyDescent="0.3">
      <c r="E29" s="9"/>
      <c r="F29" s="9"/>
      <c r="G29" s="9"/>
      <c r="H29" s="9"/>
      <c r="I29" s="9"/>
      <c r="J29" s="9"/>
      <c r="K29" s="9"/>
      <c r="L29" s="9"/>
    </row>
    <row r="30" spans="5:12" x14ac:dyDescent="0.3">
      <c r="E30" s="9"/>
      <c r="F30" s="9"/>
      <c r="G30" s="9"/>
      <c r="H30" s="9"/>
      <c r="I30" s="9"/>
      <c r="J30" s="9"/>
      <c r="K30" s="9"/>
      <c r="L30" s="9"/>
    </row>
    <row r="31" spans="5:12" x14ac:dyDescent="0.3">
      <c r="E31" s="9"/>
      <c r="F31" s="9"/>
      <c r="G31" s="9"/>
      <c r="H31" s="9"/>
      <c r="I31" s="9"/>
      <c r="J31" s="9"/>
      <c r="K31" s="9"/>
      <c r="L31" s="9"/>
    </row>
  </sheetData>
  <mergeCells count="1">
    <mergeCell ref="E24:L31"/>
  </mergeCell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8"/>
  <sheetViews>
    <sheetView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7" x14ac:dyDescent="0.3">
      <c r="A1" s="1" t="s">
        <v>0</v>
      </c>
    </row>
    <row r="14" spans="1:27" x14ac:dyDescent="0.3"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1:27" x14ac:dyDescent="0.3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1:27" x14ac:dyDescent="0.3"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1:27" x14ac:dyDescent="0.3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1:27" x14ac:dyDescent="0.3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1:27" x14ac:dyDescent="0.3"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1:27" x14ac:dyDescent="0.3"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1:27" x14ac:dyDescent="0.3"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1:27" x14ac:dyDescent="0.3"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1:27" x14ac:dyDescent="0.3"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1:27" x14ac:dyDescent="0.3"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1:27" x14ac:dyDescent="0.3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1:27" x14ac:dyDescent="0.3"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1:27" x14ac:dyDescent="0.3"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1:27" x14ac:dyDescent="0.3"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1:27" x14ac:dyDescent="0.3"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1:27" x14ac:dyDescent="0.3"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1:27" x14ac:dyDescent="0.3"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1:27" x14ac:dyDescent="0.3"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1:27" x14ac:dyDescent="0.3"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1:27" x14ac:dyDescent="0.3"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1:27" x14ac:dyDescent="0.3"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1:27" x14ac:dyDescent="0.3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1:27" x14ac:dyDescent="0.3"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1:27" x14ac:dyDescent="0.3"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1:27" x14ac:dyDescent="0.3"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1:27" x14ac:dyDescent="0.3"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1:27" x14ac:dyDescent="0.3"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1:27" x14ac:dyDescent="0.3"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1:27" x14ac:dyDescent="0.3"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1:27" x14ac:dyDescent="0.3"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1:27" x14ac:dyDescent="0.3"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1:27" x14ac:dyDescent="0.3"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</sheetData>
  <pageMargins left="0.7" right="0.7" top="0.75" bottom="0.75" header="0.3" footer="0.3"/>
  <pageSetup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E14:AA58"/>
  <sheetViews>
    <sheetView zoomScale="60" zoomScaleNormal="60" workbookViewId="0"/>
  </sheetViews>
  <sheetFormatPr defaultColWidth="9.109375" defaultRowHeight="14.4" x14ac:dyDescent="0.3"/>
  <cols>
    <col min="1" max="1" width="9.109375" style="2"/>
    <col min="2" max="2" width="9.33203125" style="2" customWidth="1"/>
    <col min="3" max="3" width="18.44140625" style="2" customWidth="1"/>
    <col min="4" max="4" width="10.6640625" style="2" customWidth="1"/>
    <col min="5" max="5" width="29.5546875" style="2" customWidth="1"/>
    <col min="6" max="6" width="30.77734375" style="2" customWidth="1"/>
    <col min="7" max="7" width="10.109375" style="2" bestFit="1" customWidth="1"/>
    <col min="8" max="8" width="14.5546875" style="2" customWidth="1"/>
    <col min="9" max="9" width="4.88671875" style="2" customWidth="1"/>
    <col min="10" max="10" width="14.6640625" style="2" customWidth="1"/>
    <col min="11" max="11" width="15.6640625" style="2" customWidth="1"/>
    <col min="12" max="12" width="16.6640625" style="2" customWidth="1"/>
    <col min="13" max="13" width="4.5546875" style="2" customWidth="1"/>
    <col min="14" max="14" width="13.109375" style="2" customWidth="1"/>
    <col min="15" max="15" width="9.33203125" style="2" customWidth="1"/>
    <col min="16" max="16" width="9" style="2" customWidth="1"/>
    <col min="17" max="17" width="11.44140625" style="2" customWidth="1"/>
    <col min="18" max="18" width="12.88671875" style="2" customWidth="1"/>
    <col min="19" max="20" width="10.33203125" style="2" customWidth="1"/>
    <col min="21" max="22" width="9.33203125" style="2" customWidth="1"/>
    <col min="23" max="16384" width="9.109375" style="2"/>
  </cols>
  <sheetData>
    <row r="14" spans="14:27" x14ac:dyDescent="0.3"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4:27" x14ac:dyDescent="0.3"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4:27" x14ac:dyDescent="0.3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5:27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5:27" x14ac:dyDescent="0.3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5:27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5:27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5:27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5:27" ht="74.400000000000006" customHeight="1" x14ac:dyDescent="0.3">
      <c r="E23" s="10" t="s">
        <v>5</v>
      </c>
      <c r="F23" s="8" t="s">
        <v>6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5:27" ht="33.75" customHeight="1" x14ac:dyDescent="0.3">
      <c r="E24" s="3">
        <v>0</v>
      </c>
      <c r="F24" s="3">
        <v>10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5:27" ht="28.5" customHeight="1" x14ac:dyDescent="0.3">
      <c r="E25" s="3">
        <v>1</v>
      </c>
      <c r="F25" s="3">
        <v>30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5:27" ht="30.75" customHeight="1" x14ac:dyDescent="0.3">
      <c r="E26" s="3">
        <v>2</v>
      </c>
      <c r="F26" s="3">
        <v>25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5:27" ht="27" customHeight="1" x14ac:dyDescent="0.3">
      <c r="E27" s="3">
        <v>3</v>
      </c>
      <c r="F27" s="3">
        <v>20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5:27" ht="27" customHeight="1" x14ac:dyDescent="0.3">
      <c r="E28" s="3">
        <v>4</v>
      </c>
      <c r="F28" s="3">
        <v>10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5:27" ht="26.25" customHeight="1" x14ac:dyDescent="0.3">
      <c r="E29" s="3">
        <v>5</v>
      </c>
      <c r="F29" s="3">
        <v>5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5:27" ht="27" customHeight="1" x14ac:dyDescent="0.3">
      <c r="E30" s="5" t="s">
        <v>2</v>
      </c>
      <c r="F30" s="5">
        <f>SUM(F24:F29)</f>
        <v>100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5:27" ht="24.75" customHeight="1" x14ac:dyDescent="0.3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5:27" ht="27" customHeight="1" x14ac:dyDescent="0.3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4:27" ht="30" customHeight="1" x14ac:dyDescent="0.3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4:27" ht="28.5" customHeight="1" x14ac:dyDescent="0.3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4:27" ht="30.75" customHeight="1" x14ac:dyDescent="0.3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4:27" ht="25.2" customHeight="1" x14ac:dyDescent="0.3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4:27" ht="22.95" customHeight="1" x14ac:dyDescent="0.3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4:27" ht="21.6" customHeight="1" x14ac:dyDescent="0.3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4:27" x14ac:dyDescent="0.3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4:27" ht="22.95" customHeight="1" x14ac:dyDescent="0.3"/>
    <row r="41" spans="14:27" ht="18.600000000000001" customHeight="1" x14ac:dyDescent="0.3"/>
    <row r="42" spans="14:27" ht="18.600000000000001" customHeight="1" x14ac:dyDescent="0.3"/>
    <row r="43" spans="14:27" ht="19.2" customHeight="1" x14ac:dyDescent="0.3"/>
    <row r="44" spans="14:27" ht="16.95" customHeight="1" x14ac:dyDescent="0.3"/>
    <row r="45" spans="14:27" ht="15" customHeight="1" x14ac:dyDescent="0.3"/>
    <row r="56" ht="14.4" customHeight="1" x14ac:dyDescent="0.3"/>
    <row r="57" ht="14.4" customHeight="1" x14ac:dyDescent="0.3"/>
    <row r="58" ht="14.4" customHeight="1" x14ac:dyDescent="0.3"/>
  </sheetData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2E10F-F16E-4785-9832-F19CC0687917}">
  <sheetPr>
    <pageSetUpPr fitToPage="1"/>
  </sheetPr>
  <dimension ref="B22:N55"/>
  <sheetViews>
    <sheetView zoomScale="60" zoomScaleNormal="60" workbookViewId="0"/>
  </sheetViews>
  <sheetFormatPr defaultColWidth="9.109375" defaultRowHeight="14.4" x14ac:dyDescent="0.3"/>
  <cols>
    <col min="1" max="1" width="9.33203125" style="2" customWidth="1"/>
    <col min="2" max="2" width="26" style="2" customWidth="1"/>
    <col min="3" max="3" width="22" style="2" customWidth="1"/>
    <col min="4" max="4" width="29.5546875" style="2" customWidth="1"/>
    <col min="5" max="5" width="30.77734375" style="2" customWidth="1"/>
    <col min="6" max="6" width="27" style="2" customWidth="1"/>
    <col min="7" max="7" width="14.5546875" style="2" customWidth="1"/>
    <col min="8" max="8" width="4.88671875" style="2" customWidth="1"/>
    <col min="9" max="9" width="16.6640625" style="2" customWidth="1"/>
    <col min="10" max="10" width="24.77734375" style="2" customWidth="1"/>
    <col min="11" max="11" width="22.6640625" style="2" customWidth="1"/>
    <col min="12" max="12" width="24.6640625" style="2" customWidth="1"/>
    <col min="13" max="13" width="24.5546875" style="2" customWidth="1"/>
    <col min="14" max="14" width="21.21875" style="2" customWidth="1"/>
    <col min="15" max="15" width="12.88671875" style="2" customWidth="1"/>
    <col min="16" max="17" width="10.33203125" style="2" customWidth="1"/>
    <col min="18" max="19" width="9.33203125" style="2" customWidth="1"/>
    <col min="20" max="16384" width="9.109375" style="2"/>
  </cols>
  <sheetData>
    <row r="22" spans="4:14" ht="74.400000000000006" customHeight="1" x14ac:dyDescent="0.3">
      <c r="D22" s="10" t="s">
        <v>5</v>
      </c>
      <c r="E22" s="8" t="s">
        <v>6</v>
      </c>
      <c r="J22" s="10" t="s">
        <v>5</v>
      </c>
      <c r="K22" s="8" t="s">
        <v>6</v>
      </c>
      <c r="L22" s="11" t="s">
        <v>4</v>
      </c>
      <c r="M22" s="11" t="s">
        <v>7</v>
      </c>
      <c r="N22" s="11" t="s">
        <v>8</v>
      </c>
    </row>
    <row r="23" spans="4:14" ht="33.75" customHeight="1" x14ac:dyDescent="0.3">
      <c r="D23" s="3">
        <v>0</v>
      </c>
      <c r="E23" s="3">
        <v>10</v>
      </c>
      <c r="J23" s="3">
        <v>0</v>
      </c>
      <c r="K23" s="3">
        <v>10</v>
      </c>
      <c r="L23" s="3">
        <f>K23/$K$29</f>
        <v>0.1</v>
      </c>
      <c r="M23" s="3">
        <f>L23</f>
        <v>0.1</v>
      </c>
      <c r="N23" s="3" t="s">
        <v>9</v>
      </c>
    </row>
    <row r="24" spans="4:14" ht="28.5" customHeight="1" x14ac:dyDescent="0.3">
      <c r="D24" s="3">
        <v>1</v>
      </c>
      <c r="E24" s="3">
        <v>30</v>
      </c>
      <c r="J24" s="3">
        <v>1</v>
      </c>
      <c r="K24" s="3">
        <v>30</v>
      </c>
      <c r="L24" s="3">
        <f>K24/$K$29</f>
        <v>0.3</v>
      </c>
      <c r="M24" s="3">
        <f>M23+L24</f>
        <v>0.4</v>
      </c>
      <c r="N24" s="3" t="s">
        <v>10</v>
      </c>
    </row>
    <row r="25" spans="4:14" ht="30.75" customHeight="1" x14ac:dyDescent="0.3">
      <c r="D25" s="3">
        <v>2</v>
      </c>
      <c r="E25" s="3">
        <v>25</v>
      </c>
      <c r="J25" s="3">
        <v>2</v>
      </c>
      <c r="K25" s="3">
        <v>25</v>
      </c>
      <c r="L25" s="3">
        <f>K25/$K$29</f>
        <v>0.25</v>
      </c>
      <c r="M25" s="3">
        <f t="shared" ref="M25:M28" si="0">M24+L25</f>
        <v>0.65</v>
      </c>
      <c r="N25" s="3" t="s">
        <v>11</v>
      </c>
    </row>
    <row r="26" spans="4:14" ht="27" customHeight="1" x14ac:dyDescent="0.3">
      <c r="D26" s="3">
        <v>3</v>
      </c>
      <c r="E26" s="3">
        <v>20</v>
      </c>
      <c r="J26" s="3">
        <v>3</v>
      </c>
      <c r="K26" s="3">
        <v>20</v>
      </c>
      <c r="L26" s="3">
        <f>K26/$K$29</f>
        <v>0.2</v>
      </c>
      <c r="M26" s="3">
        <f t="shared" si="0"/>
        <v>0.85000000000000009</v>
      </c>
      <c r="N26" s="3" t="s">
        <v>12</v>
      </c>
    </row>
    <row r="27" spans="4:14" ht="27" customHeight="1" x14ac:dyDescent="0.3">
      <c r="D27" s="3">
        <v>4</v>
      </c>
      <c r="E27" s="3">
        <v>10</v>
      </c>
      <c r="J27" s="3">
        <v>4</v>
      </c>
      <c r="K27" s="3">
        <v>10</v>
      </c>
      <c r="L27" s="3">
        <f>K27/$K$29</f>
        <v>0.1</v>
      </c>
      <c r="M27" s="3">
        <f t="shared" si="0"/>
        <v>0.95000000000000007</v>
      </c>
      <c r="N27" s="3" t="s">
        <v>13</v>
      </c>
    </row>
    <row r="28" spans="4:14" ht="26.25" customHeight="1" x14ac:dyDescent="0.3">
      <c r="D28" s="3">
        <v>5</v>
      </c>
      <c r="E28" s="3">
        <v>5</v>
      </c>
      <c r="J28" s="3">
        <v>5</v>
      </c>
      <c r="K28" s="3">
        <v>5</v>
      </c>
      <c r="L28" s="3">
        <f>K28/$K$29</f>
        <v>0.05</v>
      </c>
      <c r="M28" s="3">
        <f t="shared" si="0"/>
        <v>1</v>
      </c>
      <c r="N28" s="3" t="s">
        <v>14</v>
      </c>
    </row>
    <row r="29" spans="4:14" ht="27" customHeight="1" x14ac:dyDescent="0.3">
      <c r="D29" s="5" t="s">
        <v>2</v>
      </c>
      <c r="E29" s="5">
        <f>SUM(E23:E28)</f>
        <v>100</v>
      </c>
      <c r="J29" s="5" t="s">
        <v>2</v>
      </c>
      <c r="K29" s="5">
        <f>SUM(K23:K28)</f>
        <v>100</v>
      </c>
      <c r="L29" s="5">
        <f>K29/$K$29</f>
        <v>1</v>
      </c>
      <c r="M29" s="3"/>
      <c r="N29" s="3"/>
    </row>
    <row r="30" spans="4:14" ht="24.75" customHeight="1" x14ac:dyDescent="0.3"/>
    <row r="31" spans="4:14" ht="27" customHeight="1" x14ac:dyDescent="0.3"/>
    <row r="32" spans="4:14" ht="30" customHeight="1" x14ac:dyDescent="0.3"/>
    <row r="33" spans="2:12" ht="28.5" customHeight="1" x14ac:dyDescent="0.3"/>
    <row r="34" spans="2:12" ht="30.75" customHeight="1" x14ac:dyDescent="0.3"/>
    <row r="35" spans="2:12" ht="25.2" customHeight="1" x14ac:dyDescent="0.3"/>
    <row r="36" spans="2:12" ht="74.400000000000006" customHeight="1" x14ac:dyDescent="0.3">
      <c r="B36" s="10" t="s">
        <v>5</v>
      </c>
      <c r="C36" s="8" t="s">
        <v>6</v>
      </c>
      <c r="D36" s="11" t="s">
        <v>4</v>
      </c>
      <c r="E36" s="11" t="s">
        <v>7</v>
      </c>
      <c r="F36" s="11" t="s">
        <v>8</v>
      </c>
      <c r="J36" s="10" t="s">
        <v>1</v>
      </c>
      <c r="K36" s="11" t="s">
        <v>3</v>
      </c>
      <c r="L36" s="11" t="s">
        <v>15</v>
      </c>
    </row>
    <row r="37" spans="2:12" ht="34.799999999999997" customHeight="1" x14ac:dyDescent="0.3">
      <c r="B37" s="3">
        <v>0</v>
      </c>
      <c r="C37" s="3">
        <v>10</v>
      </c>
      <c r="D37" s="3">
        <f>C37/$K$29</f>
        <v>0.1</v>
      </c>
      <c r="E37" s="3">
        <f>D37</f>
        <v>0.1</v>
      </c>
      <c r="F37" s="3" t="s">
        <v>9</v>
      </c>
      <c r="J37" s="3">
        <v>1</v>
      </c>
      <c r="K37" s="3">
        <v>18</v>
      </c>
      <c r="L37" s="3">
        <v>1</v>
      </c>
    </row>
    <row r="38" spans="2:12" ht="33.6" customHeight="1" x14ac:dyDescent="0.3">
      <c r="B38" s="3">
        <v>1</v>
      </c>
      <c r="C38" s="3">
        <v>30</v>
      </c>
      <c r="D38" s="3">
        <f>C38/$K$29</f>
        <v>0.3</v>
      </c>
      <c r="E38" s="3">
        <f>E37+D38</f>
        <v>0.4</v>
      </c>
      <c r="F38" s="3" t="s">
        <v>10</v>
      </c>
      <c r="J38" s="3">
        <v>2</v>
      </c>
      <c r="K38" s="3">
        <v>25</v>
      </c>
      <c r="L38" s="3">
        <v>1</v>
      </c>
    </row>
    <row r="39" spans="2:12" ht="36.6" customHeight="1" x14ac:dyDescent="0.3">
      <c r="B39" s="3">
        <v>2</v>
      </c>
      <c r="C39" s="3">
        <v>25</v>
      </c>
      <c r="D39" s="3">
        <f>C39/$K$29</f>
        <v>0.25</v>
      </c>
      <c r="E39" s="3">
        <f t="shared" ref="E39:E42" si="1">E38+D39</f>
        <v>0.65</v>
      </c>
      <c r="F39" s="3" t="s">
        <v>11</v>
      </c>
      <c r="J39" s="3">
        <v>3</v>
      </c>
      <c r="K39" s="3">
        <v>73</v>
      </c>
      <c r="L39" s="3">
        <v>3</v>
      </c>
    </row>
    <row r="40" spans="2:12" ht="29.4" customHeight="1" x14ac:dyDescent="0.3">
      <c r="B40" s="3">
        <v>3</v>
      </c>
      <c r="C40" s="3">
        <v>20</v>
      </c>
      <c r="D40" s="3">
        <f>C40/$K$29</f>
        <v>0.2</v>
      </c>
      <c r="E40" s="3">
        <f t="shared" si="1"/>
        <v>0.85000000000000009</v>
      </c>
      <c r="F40" s="3" t="s">
        <v>12</v>
      </c>
      <c r="J40" s="3">
        <v>4</v>
      </c>
      <c r="K40" s="3">
        <v>12</v>
      </c>
      <c r="L40" s="3">
        <v>1</v>
      </c>
    </row>
    <row r="41" spans="2:12" ht="30" customHeight="1" x14ac:dyDescent="0.3">
      <c r="B41" s="3">
        <v>4</v>
      </c>
      <c r="C41" s="3">
        <v>10</v>
      </c>
      <c r="D41" s="3">
        <f>C41/$K$29</f>
        <v>0.1</v>
      </c>
      <c r="E41" s="3">
        <f t="shared" si="1"/>
        <v>0.95000000000000007</v>
      </c>
      <c r="F41" s="3" t="s">
        <v>13</v>
      </c>
      <c r="J41" s="3">
        <v>5</v>
      </c>
      <c r="K41" s="3">
        <v>54</v>
      </c>
      <c r="L41" s="3">
        <v>2</v>
      </c>
    </row>
    <row r="42" spans="2:12" ht="24.6" customHeight="1" x14ac:dyDescent="0.3">
      <c r="B42" s="3">
        <v>5</v>
      </c>
      <c r="C42" s="3">
        <v>5</v>
      </c>
      <c r="D42" s="3">
        <f>C42/$K$29</f>
        <v>0.05</v>
      </c>
      <c r="E42" s="3">
        <f t="shared" si="1"/>
        <v>1</v>
      </c>
      <c r="F42" s="3" t="s">
        <v>14</v>
      </c>
      <c r="J42" s="3">
        <v>6</v>
      </c>
      <c r="K42" s="3">
        <v>96</v>
      </c>
      <c r="L42" s="3">
        <v>5</v>
      </c>
    </row>
    <row r="43" spans="2:12" ht="28.2" customHeight="1" x14ac:dyDescent="0.3">
      <c r="B43" s="5" t="s">
        <v>2</v>
      </c>
      <c r="C43" s="5">
        <f>SUM(C37:C42)</f>
        <v>100</v>
      </c>
      <c r="D43" s="5">
        <f>C43/$K$29</f>
        <v>1</v>
      </c>
      <c r="E43" s="3"/>
      <c r="F43" s="3"/>
      <c r="J43" s="3">
        <v>7</v>
      </c>
      <c r="K43" s="3">
        <v>23</v>
      </c>
      <c r="L43" s="3">
        <v>1</v>
      </c>
    </row>
    <row r="44" spans="2:12" ht="30" customHeight="1" x14ac:dyDescent="0.3">
      <c r="J44" s="3">
        <v>8</v>
      </c>
      <c r="K44" s="3">
        <v>31</v>
      </c>
      <c r="L44" s="3">
        <v>1</v>
      </c>
    </row>
    <row r="45" spans="2:12" ht="30" customHeight="1" x14ac:dyDescent="0.3">
      <c r="J45" s="3">
        <v>9</v>
      </c>
      <c r="K45" s="3">
        <v>45</v>
      </c>
      <c r="L45" s="3">
        <v>2</v>
      </c>
    </row>
    <row r="46" spans="2:12" ht="28.2" customHeight="1" x14ac:dyDescent="0.3">
      <c r="J46" s="3">
        <v>10</v>
      </c>
      <c r="K46" s="3">
        <v>1</v>
      </c>
      <c r="L46" s="3">
        <v>0</v>
      </c>
    </row>
    <row r="47" spans="2:12" ht="30.6" customHeight="1" x14ac:dyDescent="0.3">
      <c r="L47" s="12">
        <f>SUM(L37:L46)</f>
        <v>17</v>
      </c>
    </row>
    <row r="53" ht="14.4" customHeight="1" x14ac:dyDescent="0.3"/>
    <row r="54" ht="14.4" customHeight="1" x14ac:dyDescent="0.3"/>
    <row r="55" ht="14.4" customHeight="1" x14ac:dyDescent="0.3"/>
  </sheetData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FirstPage</vt:lpstr>
      <vt:lpstr>SIMContent</vt:lpstr>
      <vt:lpstr>SIM 1</vt:lpstr>
      <vt:lpstr>CSIM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2019-04-17T21:07:25Z</cp:lastPrinted>
  <dcterms:created xsi:type="dcterms:W3CDTF">2014-10-23T14:45:36Z</dcterms:created>
  <dcterms:modified xsi:type="dcterms:W3CDTF">2021-11-16T01:42:03Z</dcterms:modified>
</cp:coreProperties>
</file>